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tewardship and Development\Annual Catholic Appeal\2025 Appeal\Reporting\"/>
    </mc:Choice>
  </mc:AlternateContent>
  <xr:revisionPtr revIDLastSave="0" documentId="13_ncr:9_{ED34AA0B-2746-4CE7-8848-233DD6512EFD}" xr6:coauthVersionLast="47" xr6:coauthVersionMax="47" xr10:uidLastSave="{00000000-0000-0000-0000-000000000000}"/>
  <bookViews>
    <workbookView xWindow="28680" yWindow="-120" windowWidth="29040" windowHeight="15720" xr2:uid="{C041225F-EF79-4665-8B6B-C86824F5548F}"/>
  </bookViews>
  <sheets>
    <sheet name="25ACA Weekly Report " sheetId="1" r:id="rId1"/>
    <sheet name="Sheet1" sheetId="2" r:id="rId2"/>
  </sheets>
  <definedNames>
    <definedName name="_xlnm._FilterDatabase" localSheetId="0" hidden="1">'25ACA Weekly Report '!$A$1:$N$1</definedName>
    <definedName name="_xlnm.Print_Titles" localSheetId="0">'25ACA Weekly Report '!$1:$1</definedName>
  </definedNames>
  <calcPr calcId="0"/>
</workbook>
</file>

<file path=xl/calcChain.xml><?xml version="1.0" encoding="utf-8"?>
<calcChain xmlns="http://schemas.openxmlformats.org/spreadsheetml/2006/main">
  <c r="O111" i="2" l="1"/>
  <c r="N111" i="2"/>
  <c r="M111" i="2"/>
  <c r="L111" i="2"/>
  <c r="K111" i="2"/>
  <c r="J111" i="2"/>
  <c r="I111" i="2"/>
  <c r="H111" i="2"/>
  <c r="G111" i="2"/>
  <c r="O104" i="2"/>
  <c r="O103" i="2"/>
  <c r="O102" i="2"/>
  <c r="O101" i="2"/>
  <c r="O100" i="2"/>
  <c r="O99" i="2"/>
  <c r="O98" i="2"/>
  <c r="O97" i="2"/>
  <c r="O96" i="2"/>
  <c r="O95" i="2"/>
  <c r="O94" i="2"/>
  <c r="O93" i="2"/>
  <c r="O92" i="2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3" i="2"/>
  <c r="O2" i="2"/>
  <c r="H111" i="1"/>
  <c r="G111" i="1"/>
  <c r="I111" i="1" s="1"/>
  <c r="L111" i="1"/>
  <c r="K111" i="1"/>
  <c r="J111" i="1"/>
  <c r="O111" i="1"/>
  <c r="N111" i="1"/>
  <c r="M111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2" i="1"/>
</calcChain>
</file>

<file path=xl/sharedStrings.xml><?xml version="1.0" encoding="utf-8"?>
<sst xmlns="http://schemas.openxmlformats.org/spreadsheetml/2006/main" count="250" uniqueCount="125">
  <si>
    <t>Parish</t>
  </si>
  <si>
    <t>Goal</t>
  </si>
  <si>
    <t>Total Pledges</t>
  </si>
  <si>
    <t>Pledge Payments Received</t>
  </si>
  <si>
    <t>One-time Gifts</t>
  </si>
  <si>
    <t>Recurring Gifts Projection</t>
  </si>
  <si>
    <t>Total Pledged/Received &amp; Recurring Projected</t>
  </si>
  <si>
    <t>Difference from Goal</t>
  </si>
  <si>
    <t>% to Goal Pledged/Received/Recurring</t>
  </si>
  <si>
    <t>Collected</t>
  </si>
  <si>
    <t>Difference from Goal Collected</t>
  </si>
  <si>
    <t>% to Goal Collected</t>
  </si>
  <si>
    <t>Donors</t>
  </si>
  <si>
    <t>2025 ACA Archdiocese of Oklahoma City</t>
  </si>
  <si>
    <t>2025 ACA Assumption of the Bl. Virgin Mary Parish - Duncan</t>
  </si>
  <si>
    <t>2025 ACA Blessed Sacrament Parish - Lawton</t>
  </si>
  <si>
    <t>2025 ACA Cathedral of Our Lady of Perpetual Help - OKC</t>
  </si>
  <si>
    <t>2025 ACA Christ the King Parish - OKC</t>
  </si>
  <si>
    <t>2025 ACA Church of the Good Shepherd - Boise City</t>
  </si>
  <si>
    <t>2025 ACA Corpus Christi Parish - OKC</t>
  </si>
  <si>
    <t>2025 ACA Epiphany of the Lord Parish - OKC</t>
  </si>
  <si>
    <t>2025 ACA Good Shepherd Church - Marietta</t>
  </si>
  <si>
    <t>2025 ACA Holy Cross Parish - Madill</t>
  </si>
  <si>
    <t>2025 ACA Holy Family Parish - Lawton</t>
  </si>
  <si>
    <t>2025 ACA Holy Name Church - Shattuck</t>
  </si>
  <si>
    <t>2025 ACA Holy Name of Jesus Church - Chickasha</t>
  </si>
  <si>
    <t>2025 ACA Holy Spirit Parish - Mustang</t>
  </si>
  <si>
    <t>2025 ACA Holy Trinity Church - Okarche</t>
  </si>
  <si>
    <t>2025 ACA Immaculate Conception Church - Marlow</t>
  </si>
  <si>
    <t>2025 ACA Immaculate Conception Church - Seminole</t>
  </si>
  <si>
    <t>2025 ACA Immaculate Heart of Mary Church - Calumet</t>
  </si>
  <si>
    <t>2025 ACA Korean Martyrs Parish - OKC</t>
  </si>
  <si>
    <t>2025 ACA Little Flower Parish - OKC</t>
  </si>
  <si>
    <t>2025 ACA Mercy Health Center - OKC</t>
  </si>
  <si>
    <t>2025 ACA Mother of Sorrows Church - Apache</t>
  </si>
  <si>
    <t>2025 ACA Not Catholic Donors</t>
  </si>
  <si>
    <t>2025 ACA Our Lady of Guadalupe Church - Hollis</t>
  </si>
  <si>
    <t>2025 ACA Our Lady of Perpetual Help Church - Sterling</t>
  </si>
  <si>
    <t>2025 ACA Our Lady of Sorrows Parish - Chandler</t>
  </si>
  <si>
    <t>2025 ACA Our Lady of the Rosary Church - Binger</t>
  </si>
  <si>
    <t>2025 ACA Our Lady of Victory Parish - Purcell</t>
  </si>
  <si>
    <t>2025 ACA Our Mother of Mercy Church - Waynoka</t>
  </si>
  <si>
    <t>2025 ACA Out of Archdiocese Donors</t>
  </si>
  <si>
    <t>2025 ACA Prince of Peace Parish - Altus</t>
  </si>
  <si>
    <t>2025 ACA Queen of All Saints Church - Sayre</t>
  </si>
  <si>
    <t>2025 ACA Sacred Heart Church - Billings</t>
  </si>
  <si>
    <t>2025 ACA Sacred Heart Church - Hinton</t>
  </si>
  <si>
    <t>2025 ACA Sacred Heart Church - Hooker</t>
  </si>
  <si>
    <t>2025 ACA Sacred Heart Church - Mooreland</t>
  </si>
  <si>
    <t>2025 ACA Sacred Heart Parish - Alva</t>
  </si>
  <si>
    <t>2025 ACA Sacred Heart Parish - El Reno</t>
  </si>
  <si>
    <t>2025 ACA Sacred Heart Parish - Konawa</t>
  </si>
  <si>
    <t>2025 ACA Sacred Heart Parish - Mangum</t>
  </si>
  <si>
    <t>2025 ACA Sacred Heart Parish - OKC</t>
  </si>
  <si>
    <t>2025 ACA Saint Andrew Dung-Lac Parish - OKC</t>
  </si>
  <si>
    <t>2025 ACA Saint Andrew Parish - Moore</t>
  </si>
  <si>
    <t>2025 ACA Saint Ann Church -  Fairview</t>
  </si>
  <si>
    <t>2025 ACA Saint Ann Church - Cordell</t>
  </si>
  <si>
    <t>2025 ACA Saint Ann Parish - Elgin</t>
  </si>
  <si>
    <t>2025 ACA Saint Ann Retirement Community</t>
  </si>
  <si>
    <t>2025 ACA Saint Anthony of Padua Parish - Okeene</t>
  </si>
  <si>
    <t>2025 ACA Saint Benedict Parish - Shawnee</t>
  </si>
  <si>
    <t>2025 ACA Saint Catherine of Siena Parish - Pauls Valley</t>
  </si>
  <si>
    <t>2025 ACA Saint Charles Borromeo Parish - OKC</t>
  </si>
  <si>
    <t>2025 ACA Saint Cornelius Church - Cherokee</t>
  </si>
  <si>
    <t>2025 ACA Saint Damien of Molokai Catholic Parish - Edmond</t>
  </si>
  <si>
    <t>2025 ACA Saint Eugene Parish - OKC</t>
  </si>
  <si>
    <t>2025 ACA Saint Eugene Parish - Weatherford</t>
  </si>
  <si>
    <t>2025 ACA Saint Frances Cabrini Church - Beaver</t>
  </si>
  <si>
    <t>2025 ACA Saint Francis of Assisi Church - Newkirk</t>
  </si>
  <si>
    <t>2025 ACA Saint Francis of Assisi Parish - OKC</t>
  </si>
  <si>
    <t>2025 ACA Saint Francis Xavier Church - Sulphur</t>
  </si>
  <si>
    <t>2025 ACA Saint Francis Xavier Parish - Enid</t>
  </si>
  <si>
    <t>2025 ACA Saint Gregory the Great Parish - Enid</t>
  </si>
  <si>
    <t>2025 ACA Saint Helen Catholic Church - Frederick</t>
  </si>
  <si>
    <t>2025 ACA Saint James the Greater Parish - OKC</t>
  </si>
  <si>
    <t>2025 ACA Saint John Nepomuk Parish - Yukon</t>
  </si>
  <si>
    <t>2025 ACA Saint John the Baptist Parish, Edmond</t>
  </si>
  <si>
    <t>2025 ACA Saint Joseph Church - Bison</t>
  </si>
  <si>
    <t>2025 ACA Saint Joseph Church - Buffalo</t>
  </si>
  <si>
    <t>2025 ACA Saint Joseph Church - Pond Creek</t>
  </si>
  <si>
    <t>2025 ACA Saint Joseph Old Cathedral - OKC</t>
  </si>
  <si>
    <t>2025 ACA Saint Joseph Parish - Ada</t>
  </si>
  <si>
    <t>2025 ACA Saint Joseph Parish - Blackwell</t>
  </si>
  <si>
    <t>2025 ACA Saint Joseph Parish - Hennessey</t>
  </si>
  <si>
    <t>2025 ACA Saint Joseph Parish - Norman</t>
  </si>
  <si>
    <t>2025 ACA Saint Joseph Parish - Tonkawa</t>
  </si>
  <si>
    <t>2025 ACA Saint Joseph Parish - Union City</t>
  </si>
  <si>
    <t>2025 ACA Saint Louis Church - Stroud</t>
  </si>
  <si>
    <t>2025 ACA Saint Margaret Mary Church - Crescent</t>
  </si>
  <si>
    <t>2025 ACA Saint Mark the Evangelist Parish - Norman</t>
  </si>
  <si>
    <t>2025 ACA Saint Mary Assumption Church - Wakita</t>
  </si>
  <si>
    <t>2025 ACA Saint Mary Church - Wanette</t>
  </si>
  <si>
    <t>2025 ACA Saint Mary Parish - Ardmore</t>
  </si>
  <si>
    <t>2025 ACA Saint Mary Parish - Clinton</t>
  </si>
  <si>
    <t>2025 ACA Saint Mary Parish - Guthrie</t>
  </si>
  <si>
    <t>2025 ACA Saint Mary Parish - Medford</t>
  </si>
  <si>
    <t>2025 ACA Saint Mary Parish - Ponca City</t>
  </si>
  <si>
    <t>2025 ACA Saint Matthew Catholic Church - Elk City</t>
  </si>
  <si>
    <t>2025 ACA Saint Michael Church - Meeker</t>
  </si>
  <si>
    <t>2025 ACA Saint Monica Parish - Edmond</t>
  </si>
  <si>
    <t>2025 ACA Saint Patrick Church - Walters</t>
  </si>
  <si>
    <t>2025 ACA Saint Patrick Parish - Anadarko</t>
  </si>
  <si>
    <t>2025 ACA Saint Patrick Parish - OKC</t>
  </si>
  <si>
    <t>2025 ACA Saint Paul the Apostle Parish - Del City</t>
  </si>
  <si>
    <t>2025 ACA Saint Peter Church - Lindsay</t>
  </si>
  <si>
    <t>2025 ACA Saint Peter Parish - Woodward</t>
  </si>
  <si>
    <t>2025 ACA Saint Peter the Apostle Parish - Guymon</t>
  </si>
  <si>
    <t>2025 ACA Saint Philip Neri Parish - MWC</t>
  </si>
  <si>
    <t>2025 ACA Saint Richard Church - Carnegie</t>
  </si>
  <si>
    <t>2025 ACA Saint Robert Bellarmine Church - Jones</t>
  </si>
  <si>
    <t>2025 ACA Saint Rose of Lima Church - Watonga</t>
  </si>
  <si>
    <t>2025 ACA Saint Rose of Lima Parish - Perry</t>
  </si>
  <si>
    <t>2025 ACA Saint Teresa of Avila Parish - Harrah</t>
  </si>
  <si>
    <t>2025 ACA Saint Thomas Apostle Church - Seiling</t>
  </si>
  <si>
    <t>2025 ACA Saint Thomas More University Parish - Norman</t>
  </si>
  <si>
    <t>2025 ACA Saint Vincent de Paul Church - McLoud</t>
  </si>
  <si>
    <t>2025 ACA Saint Wenceslaus Parish - Prague</t>
  </si>
  <si>
    <t>2025 ACA Saints Peter and Paul Church - Hobart</t>
  </si>
  <si>
    <t>2025 ACA Saints Peter and Paul Parish - Kingfisher</t>
  </si>
  <si>
    <t>2025 ACA San Jose Luis Sanchez del Rio - Laverne</t>
  </si>
  <si>
    <t>2025 ACA Unknown Parish</t>
  </si>
  <si>
    <t>Total</t>
  </si>
  <si>
    <t># Households</t>
  </si>
  <si>
    <t>% Participation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</si>
</sst>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wrapText="1"/>
    </xf>
    <xf numFmtId="6" fontId="19" fillId="0" borderId="0" xfId="0" applyNumberFormat="1" applyFont="1" applyAlignment="1">
      <alignment wrapText="1"/>
    </xf>
    <xf numFmtId="6" fontId="19" fillId="0" borderId="0" xfId="0" applyNumberFormat="1" applyFont="1"/>
    <xf numFmtId="9" fontId="19" fillId="0" borderId="0" xfId="1" applyFont="1" applyAlignment="1">
      <alignment wrapText="1"/>
    </xf>
    <xf numFmtId="9" fontId="19" fillId="0" borderId="0" xfId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0" formatCode="&quot;$&quot;#,##0_);[Red]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0" formatCode="&quot;$&quot;#,##0_);[Red]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0" formatCode="&quot;$&quot;#,##0_);[Red]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0" formatCode="&quot;$&quot;#,##0_);[Red]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0" formatCode="&quot;$&quot;#,##0_);[Red]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0" formatCode="&quot;$&quot;#,##0_);[Red]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0" formatCode="&quot;$&quot;#,##0_);[Red]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0" formatCode="&quot;$&quot;#,##0_);[Red]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0" formatCode="&quot;$&quot;#,##0_);[Red]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3902C10-60D5-4DD2-A420-416CC7F1B565}" name="Table1" displayName="Table1" ref="A1:O111" totalsRowShown="0" headerRowDxfId="0">
  <autoFilter ref="A1:O111" xr:uid="{73902C10-60D5-4DD2-A420-416CC7F1B565}"/>
  <tableColumns count="15">
    <tableColumn id="1" xr3:uid="{247FA23A-96DC-46B1-A6AC-1AFEA24390FC}" name="Parish" dataDxfId="15"/>
    <tableColumn id="2" xr3:uid="{5FB3CDD7-D956-4535-87EA-193269522D1C}" name="Goal" dataDxfId="14"/>
    <tableColumn id="3" xr3:uid="{4311450F-A415-4E8A-9F74-6677AA5C52FE}" name="Total Pledges" dataDxfId="13"/>
    <tableColumn id="4" xr3:uid="{F52FCC41-34D6-4518-9761-47A9B473209D}" name="Pledge Payments Received" dataDxfId="12"/>
    <tableColumn id="5" xr3:uid="{576C2731-59EF-45DF-BF38-06BBAA11C8EC}" name="One-time Gifts" dataDxfId="11"/>
    <tableColumn id="6" xr3:uid="{F619F7B2-54EA-46C5-B5A0-EB81D69FA830}" name="Recurring Gifts Projection" dataDxfId="10"/>
    <tableColumn id="7" xr3:uid="{3261EEEB-17F7-44EA-9EAD-CC953753FCFA}" name="Total Pledged/Received &amp; Recurring Projected" dataDxfId="9"/>
    <tableColumn id="8" xr3:uid="{9B95E975-87CB-4EA1-97E4-8632F829BD7E}" name="Difference from Goal" dataDxfId="8"/>
    <tableColumn id="9" xr3:uid="{E0EFCB82-E489-45DB-B647-DD5DE034310C}" name="% to Goal Pledged/Received/Recurring" dataDxfId="7" dataCellStyle="Percent"/>
    <tableColumn id="10" xr3:uid="{EE184C6A-B97D-41F4-8F5D-45D77FCCA429}" name="Collected" dataDxfId="6"/>
    <tableColumn id="11" xr3:uid="{F5181431-0D78-4B18-9F4E-6C1A881962EA}" name="Difference from Goal Collected" dataDxfId="5"/>
    <tableColumn id="12" xr3:uid="{3C1DEB17-88FD-40C4-A3EA-D7477B1D1B8C}" name="% to Goal Collected" dataDxfId="4" dataCellStyle="Percent"/>
    <tableColumn id="13" xr3:uid="{B05296B8-43D6-44FD-A70B-E3065B65311C}" name="Donors" dataDxfId="3"/>
    <tableColumn id="14" xr3:uid="{3E021E7D-0465-423F-8244-718CE4770B5E}" name="# Households" dataDxfId="2"/>
    <tableColumn id="15" xr3:uid="{E082F678-F2F7-43E0-9DEC-CD46651ADE46}" name="% Participation" dataDxfId="1" dataCellStyle="Percent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5FD63-9B94-4162-A0DD-BA07BAE022E3}">
  <dimension ref="A1:O111"/>
  <sheetViews>
    <sheetView tabSelected="1" topLeftCell="A87" zoomScaleNormal="100" workbookViewId="0">
      <selection activeCell="S1" sqref="S1"/>
    </sheetView>
  </sheetViews>
  <sheetFormatPr defaultRowHeight="15.75" x14ac:dyDescent="0.25"/>
  <cols>
    <col min="1" max="1" width="55.140625" style="2" customWidth="1"/>
    <col min="2" max="2" width="12" style="5" bestFit="1" customWidth="1"/>
    <col min="3" max="3" width="10" style="5" customWidth="1"/>
    <col min="4" max="4" width="9.42578125" style="5" customWidth="1"/>
    <col min="5" max="5" width="11.7109375" style="5" customWidth="1"/>
    <col min="6" max="6" width="12.7109375" style="5" customWidth="1"/>
    <col min="7" max="7" width="13" style="5" customWidth="1"/>
    <col min="8" max="8" width="13.85546875" style="5" customWidth="1"/>
    <col min="9" max="9" width="9.42578125" style="7" customWidth="1"/>
    <col min="10" max="10" width="12" style="5" customWidth="1"/>
    <col min="11" max="11" width="11.85546875" style="5" customWidth="1"/>
    <col min="12" max="12" width="8.7109375" style="7" customWidth="1"/>
    <col min="13" max="13" width="8.140625" style="2" customWidth="1"/>
    <col min="14" max="14" width="10.140625" style="2" customWidth="1"/>
    <col min="15" max="15" width="16.28515625" style="2" customWidth="1"/>
    <col min="16" max="16384" width="9.140625" style="2"/>
  </cols>
  <sheetData>
    <row r="1" spans="1:15" s="3" customFormat="1" ht="78.75" x14ac:dyDescent="0.2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6" t="s">
        <v>8</v>
      </c>
      <c r="J1" s="4" t="s">
        <v>9</v>
      </c>
      <c r="K1" s="4" t="s">
        <v>10</v>
      </c>
      <c r="L1" s="6" t="s">
        <v>11</v>
      </c>
      <c r="M1" s="3" t="s">
        <v>12</v>
      </c>
      <c r="N1" s="3" t="s">
        <v>123</v>
      </c>
      <c r="O1" s="3" t="s">
        <v>124</v>
      </c>
    </row>
    <row r="2" spans="1:15" x14ac:dyDescent="0.25">
      <c r="A2" s="2" t="s">
        <v>14</v>
      </c>
      <c r="B2" s="5">
        <v>37000</v>
      </c>
      <c r="C2" s="5">
        <v>1700</v>
      </c>
      <c r="E2" s="5">
        <v>9700.7000000000007</v>
      </c>
      <c r="F2" s="5">
        <v>4835</v>
      </c>
      <c r="G2" s="5">
        <v>17080.7</v>
      </c>
      <c r="H2" s="5">
        <v>-19919.3</v>
      </c>
      <c r="I2" s="7">
        <v>0.46164054054054099</v>
      </c>
      <c r="J2" s="5">
        <v>10545.7</v>
      </c>
      <c r="K2" s="5">
        <v>26454.3</v>
      </c>
      <c r="L2" s="7">
        <v>0.28501891891891901</v>
      </c>
      <c r="M2" s="2">
        <v>46</v>
      </c>
      <c r="N2" s="1">
        <v>252</v>
      </c>
      <c r="O2" s="7">
        <f>M2/N2</f>
        <v>0.18253968253968253</v>
      </c>
    </row>
    <row r="3" spans="1:15" x14ac:dyDescent="0.25">
      <c r="A3" s="2" t="s">
        <v>15</v>
      </c>
      <c r="B3" s="5">
        <v>93000</v>
      </c>
      <c r="C3" s="5">
        <v>2135</v>
      </c>
      <c r="D3" s="5">
        <v>181</v>
      </c>
      <c r="E3" s="5">
        <v>11706.65</v>
      </c>
      <c r="F3" s="5">
        <v>24894.2</v>
      </c>
      <c r="G3" s="5">
        <v>44758.35</v>
      </c>
      <c r="H3" s="5">
        <v>-48241.65</v>
      </c>
      <c r="I3" s="7">
        <v>0.48127258064516099</v>
      </c>
      <c r="J3" s="5">
        <v>17910.150000000001</v>
      </c>
      <c r="K3" s="5">
        <v>75089.850000000006</v>
      </c>
      <c r="L3" s="7">
        <v>0.19258225806451601</v>
      </c>
      <c r="M3" s="2">
        <v>87</v>
      </c>
      <c r="N3" s="1">
        <v>691</v>
      </c>
      <c r="O3" s="7">
        <f t="shared" ref="O3:O66" si="0">M3/N3</f>
        <v>0.12590448625180897</v>
      </c>
    </row>
    <row r="4" spans="1:15" x14ac:dyDescent="0.25">
      <c r="A4" s="2" t="s">
        <v>16</v>
      </c>
      <c r="B4" s="5">
        <v>156000</v>
      </c>
      <c r="C4" s="5">
        <v>2168</v>
      </c>
      <c r="D4" s="5">
        <v>138</v>
      </c>
      <c r="E4" s="5">
        <v>40251.449999999997</v>
      </c>
      <c r="F4" s="5">
        <v>47020.01</v>
      </c>
      <c r="G4" s="5">
        <v>104359.29</v>
      </c>
      <c r="H4" s="5">
        <v>-51640.71</v>
      </c>
      <c r="I4" s="7">
        <v>0.66896980769230796</v>
      </c>
      <c r="J4" s="5">
        <v>55309.279999999999</v>
      </c>
      <c r="K4" s="5">
        <v>100690.72</v>
      </c>
      <c r="L4" s="7">
        <v>0.35454666666666701</v>
      </c>
      <c r="M4" s="2">
        <v>103</v>
      </c>
      <c r="N4" s="1">
        <v>871</v>
      </c>
      <c r="O4" s="7">
        <f t="shared" si="0"/>
        <v>0.11825487944890931</v>
      </c>
    </row>
    <row r="5" spans="1:15" x14ac:dyDescent="0.25">
      <c r="A5" s="2" t="s">
        <v>17</v>
      </c>
      <c r="B5" s="5">
        <v>513000</v>
      </c>
      <c r="C5" s="5">
        <v>22375</v>
      </c>
      <c r="D5" s="5">
        <v>1850</v>
      </c>
      <c r="E5" s="5">
        <v>231836.79999999999</v>
      </c>
      <c r="F5" s="5">
        <v>71043.63</v>
      </c>
      <c r="G5" s="5">
        <v>344223.74</v>
      </c>
      <c r="H5" s="5">
        <v>-168776.26</v>
      </c>
      <c r="I5" s="7">
        <v>0.67100144249512705</v>
      </c>
      <c r="J5" s="5">
        <v>252655.11</v>
      </c>
      <c r="K5" s="5">
        <v>260344.89</v>
      </c>
      <c r="L5" s="7">
        <v>0.49250508771929802</v>
      </c>
      <c r="M5" s="2">
        <v>188</v>
      </c>
      <c r="N5" s="1">
        <v>1929</v>
      </c>
      <c r="O5" s="7">
        <f t="shared" si="0"/>
        <v>9.7459823742871959E-2</v>
      </c>
    </row>
    <row r="6" spans="1:15" x14ac:dyDescent="0.25">
      <c r="A6" s="2" t="s">
        <v>18</v>
      </c>
      <c r="B6" s="5">
        <v>3500</v>
      </c>
      <c r="E6" s="5">
        <v>300</v>
      </c>
      <c r="F6" s="5">
        <v>900</v>
      </c>
      <c r="G6" s="5">
        <v>1605</v>
      </c>
      <c r="H6" s="5">
        <v>-1895</v>
      </c>
      <c r="I6" s="7">
        <v>0.45857142857142902</v>
      </c>
      <c r="J6" s="5">
        <v>705</v>
      </c>
      <c r="K6" s="5">
        <v>2795</v>
      </c>
      <c r="L6" s="7">
        <v>0.20142857142857101</v>
      </c>
      <c r="M6" s="2">
        <v>3</v>
      </c>
      <c r="N6" s="1">
        <v>51</v>
      </c>
      <c r="O6" s="7">
        <f t="shared" si="0"/>
        <v>5.8823529411764705E-2</v>
      </c>
    </row>
    <row r="7" spans="1:15" x14ac:dyDescent="0.25">
      <c r="A7" s="2" t="s">
        <v>19</v>
      </c>
      <c r="B7" s="5">
        <v>35000</v>
      </c>
      <c r="E7" s="5">
        <v>6072.15</v>
      </c>
      <c r="F7" s="5">
        <v>6335</v>
      </c>
      <c r="G7" s="5">
        <v>14295.15</v>
      </c>
      <c r="H7" s="5">
        <v>-20704.849999999999</v>
      </c>
      <c r="I7" s="7">
        <v>0.40843285714285699</v>
      </c>
      <c r="J7" s="5">
        <v>7960.15</v>
      </c>
      <c r="K7" s="5">
        <v>27039.85</v>
      </c>
      <c r="L7" s="7">
        <v>0.22743285714285699</v>
      </c>
      <c r="M7" s="2">
        <v>25</v>
      </c>
      <c r="N7" s="1">
        <v>301</v>
      </c>
      <c r="O7" s="7">
        <f t="shared" si="0"/>
        <v>8.3056478405315617E-2</v>
      </c>
    </row>
    <row r="8" spans="1:15" x14ac:dyDescent="0.25">
      <c r="A8" s="2" t="s">
        <v>20</v>
      </c>
      <c r="B8" s="5">
        <v>220000</v>
      </c>
      <c r="C8" s="5">
        <v>5428</v>
      </c>
      <c r="D8" s="5">
        <v>448</v>
      </c>
      <c r="E8" s="5">
        <v>70988.399999999994</v>
      </c>
      <c r="F8" s="5">
        <v>51662.17</v>
      </c>
      <c r="G8" s="5">
        <v>141059.06</v>
      </c>
      <c r="H8" s="5">
        <v>-78940.94</v>
      </c>
      <c r="I8" s="7">
        <v>0.64117754545454497</v>
      </c>
      <c r="J8" s="5">
        <v>84416.89</v>
      </c>
      <c r="K8" s="5">
        <v>135583.10999999999</v>
      </c>
      <c r="L8" s="7">
        <v>0.38371313636363602</v>
      </c>
      <c r="M8" s="2">
        <v>180</v>
      </c>
      <c r="N8" s="1">
        <v>1462</v>
      </c>
      <c r="O8" s="7">
        <f t="shared" si="0"/>
        <v>0.12311901504787962</v>
      </c>
    </row>
    <row r="9" spans="1:15" x14ac:dyDescent="0.25">
      <c r="A9" s="2" t="s">
        <v>21</v>
      </c>
      <c r="B9" s="5">
        <v>4000</v>
      </c>
      <c r="E9" s="5">
        <v>250</v>
      </c>
      <c r="G9" s="5">
        <v>250</v>
      </c>
      <c r="H9" s="5">
        <v>-3750</v>
      </c>
      <c r="I9" s="7">
        <v>6.25E-2</v>
      </c>
      <c r="J9" s="5">
        <v>250</v>
      </c>
      <c r="K9" s="5">
        <v>3750</v>
      </c>
      <c r="L9" s="7">
        <v>6.25E-2</v>
      </c>
      <c r="M9" s="2">
        <v>1</v>
      </c>
      <c r="N9" s="1">
        <v>138</v>
      </c>
      <c r="O9" s="7">
        <f t="shared" si="0"/>
        <v>7.246376811594203E-3</v>
      </c>
    </row>
    <row r="10" spans="1:15" x14ac:dyDescent="0.25">
      <c r="A10" s="2" t="s">
        <v>22</v>
      </c>
      <c r="B10" s="5">
        <v>16000</v>
      </c>
      <c r="C10" s="5">
        <v>250</v>
      </c>
      <c r="E10" s="5">
        <v>485</v>
      </c>
      <c r="F10" s="5">
        <v>2413.6</v>
      </c>
      <c r="G10" s="5">
        <v>3749.96</v>
      </c>
      <c r="H10" s="5">
        <v>-12250.04</v>
      </c>
      <c r="I10" s="7">
        <v>0.23437250000000001</v>
      </c>
      <c r="J10" s="5">
        <v>1086.3599999999999</v>
      </c>
      <c r="K10" s="5">
        <v>14913.64</v>
      </c>
      <c r="L10" s="7">
        <v>6.78975E-2</v>
      </c>
      <c r="M10" s="2">
        <v>14</v>
      </c>
      <c r="N10" s="1">
        <v>396</v>
      </c>
      <c r="O10" s="7">
        <f t="shared" si="0"/>
        <v>3.5353535353535352E-2</v>
      </c>
    </row>
    <row r="11" spans="1:15" x14ac:dyDescent="0.25">
      <c r="A11" s="2" t="s">
        <v>23</v>
      </c>
      <c r="B11" s="5">
        <v>74000</v>
      </c>
      <c r="C11" s="5">
        <v>3885</v>
      </c>
      <c r="D11" s="5">
        <v>365</v>
      </c>
      <c r="E11" s="5">
        <v>13751.84</v>
      </c>
      <c r="F11" s="5">
        <v>20046.14</v>
      </c>
      <c r="G11" s="5">
        <v>42759.92</v>
      </c>
      <c r="H11" s="5">
        <v>-31240.080000000002</v>
      </c>
      <c r="I11" s="7">
        <v>0.57783675675675705</v>
      </c>
      <c r="J11" s="5">
        <v>19173.78</v>
      </c>
      <c r="K11" s="5">
        <v>54826.22</v>
      </c>
      <c r="L11" s="7">
        <v>0.259105135135135</v>
      </c>
      <c r="M11" s="2">
        <v>101</v>
      </c>
      <c r="N11" s="1">
        <v>624</v>
      </c>
      <c r="O11" s="7">
        <f t="shared" si="0"/>
        <v>0.16185897435897437</v>
      </c>
    </row>
    <row r="12" spans="1:15" x14ac:dyDescent="0.25">
      <c r="A12" s="2" t="s">
        <v>24</v>
      </c>
      <c r="B12" s="5">
        <v>7000</v>
      </c>
      <c r="E12" s="5">
        <v>3212</v>
      </c>
      <c r="F12" s="5">
        <v>2350</v>
      </c>
      <c r="G12" s="5">
        <v>6212</v>
      </c>
      <c r="H12" s="5">
        <v>-788</v>
      </c>
      <c r="I12" s="7">
        <v>0.88742857142857101</v>
      </c>
      <c r="J12" s="5">
        <v>3862</v>
      </c>
      <c r="K12" s="5">
        <v>3138</v>
      </c>
      <c r="L12" s="7">
        <v>0.55171428571428605</v>
      </c>
      <c r="M12" s="2">
        <v>11</v>
      </c>
      <c r="N12" s="1">
        <v>31</v>
      </c>
      <c r="O12" s="7">
        <f t="shared" si="0"/>
        <v>0.35483870967741937</v>
      </c>
    </row>
    <row r="13" spans="1:15" x14ac:dyDescent="0.25">
      <c r="A13" s="2" t="s">
        <v>25</v>
      </c>
      <c r="B13" s="5">
        <v>46000</v>
      </c>
      <c r="E13" s="5">
        <v>12072.23</v>
      </c>
      <c r="F13" s="5">
        <v>5163.1000000000004</v>
      </c>
      <c r="G13" s="5">
        <v>18822.13</v>
      </c>
      <c r="H13" s="5">
        <v>-27177.87</v>
      </c>
      <c r="I13" s="7">
        <v>0.40917673913043501</v>
      </c>
      <c r="J13" s="5">
        <v>13659.03</v>
      </c>
      <c r="K13" s="5">
        <v>32340.97</v>
      </c>
      <c r="L13" s="7">
        <v>0.29693543478260898</v>
      </c>
      <c r="M13" s="2">
        <v>33</v>
      </c>
      <c r="N13" s="1">
        <v>257</v>
      </c>
      <c r="O13" s="7">
        <f t="shared" si="0"/>
        <v>0.12840466926070038</v>
      </c>
    </row>
    <row r="14" spans="1:15" x14ac:dyDescent="0.25">
      <c r="A14" s="2" t="s">
        <v>26</v>
      </c>
      <c r="B14" s="5">
        <v>95000</v>
      </c>
      <c r="C14" s="5">
        <v>7606</v>
      </c>
      <c r="D14" s="5">
        <v>770</v>
      </c>
      <c r="E14" s="5">
        <v>26102.23</v>
      </c>
      <c r="F14" s="5">
        <v>26589.63</v>
      </c>
      <c r="G14" s="5">
        <v>66223.5</v>
      </c>
      <c r="H14" s="5">
        <v>-28776.5</v>
      </c>
      <c r="I14" s="7">
        <v>0.69708947368421004</v>
      </c>
      <c r="J14" s="5">
        <v>32797.870000000003</v>
      </c>
      <c r="K14" s="5">
        <v>62202.13</v>
      </c>
      <c r="L14" s="7">
        <v>0.34524073684210499</v>
      </c>
      <c r="M14" s="2">
        <v>134</v>
      </c>
      <c r="N14" s="1">
        <v>725</v>
      </c>
      <c r="O14" s="7">
        <f t="shared" si="0"/>
        <v>0.18482758620689654</v>
      </c>
    </row>
    <row r="15" spans="1:15" x14ac:dyDescent="0.25">
      <c r="A15" s="2" t="s">
        <v>27</v>
      </c>
      <c r="B15" s="5">
        <v>80000</v>
      </c>
      <c r="C15" s="5">
        <v>440</v>
      </c>
      <c r="D15" s="5">
        <v>40</v>
      </c>
      <c r="E15" s="5">
        <v>25621.4</v>
      </c>
      <c r="F15" s="5">
        <v>3075</v>
      </c>
      <c r="G15" s="5">
        <v>29738.63</v>
      </c>
      <c r="H15" s="5">
        <v>-50261.37</v>
      </c>
      <c r="I15" s="7">
        <v>0.37173287500000002</v>
      </c>
      <c r="J15" s="5">
        <v>26263.63</v>
      </c>
      <c r="K15" s="5">
        <v>53736.37</v>
      </c>
      <c r="L15" s="7">
        <v>0.328295375</v>
      </c>
      <c r="M15" s="2">
        <v>46</v>
      </c>
      <c r="N15" s="1">
        <v>320</v>
      </c>
      <c r="O15" s="7">
        <f t="shared" si="0"/>
        <v>0.14374999999999999</v>
      </c>
    </row>
    <row r="16" spans="1:15" x14ac:dyDescent="0.25">
      <c r="A16" s="2" t="s">
        <v>28</v>
      </c>
      <c r="B16" s="5">
        <v>8000</v>
      </c>
      <c r="C16" s="5">
        <v>830</v>
      </c>
      <c r="D16" s="5">
        <v>55</v>
      </c>
      <c r="E16" s="5">
        <v>3549.95</v>
      </c>
      <c r="F16" s="5">
        <v>740</v>
      </c>
      <c r="G16" s="5">
        <v>5324.95</v>
      </c>
      <c r="H16" s="5">
        <v>-2675.05</v>
      </c>
      <c r="I16" s="7">
        <v>0.66561875000000004</v>
      </c>
      <c r="J16" s="5">
        <v>3809.95</v>
      </c>
      <c r="K16" s="5">
        <v>4190.05</v>
      </c>
      <c r="L16" s="7">
        <v>0.47624375000000002</v>
      </c>
      <c r="M16" s="2">
        <v>17</v>
      </c>
      <c r="N16" s="1">
        <v>38</v>
      </c>
      <c r="O16" s="7">
        <f t="shared" si="0"/>
        <v>0.44736842105263158</v>
      </c>
    </row>
    <row r="17" spans="1:15" x14ac:dyDescent="0.25">
      <c r="A17" s="2" t="s">
        <v>29</v>
      </c>
      <c r="B17" s="5">
        <v>9000</v>
      </c>
      <c r="E17" s="5">
        <v>822.75</v>
      </c>
      <c r="F17" s="5">
        <v>405</v>
      </c>
      <c r="G17" s="5">
        <v>1362.75</v>
      </c>
      <c r="H17" s="5">
        <v>-7637.25</v>
      </c>
      <c r="I17" s="7">
        <v>0.151416666666667</v>
      </c>
      <c r="J17" s="5">
        <v>957.75</v>
      </c>
      <c r="K17" s="5">
        <v>8042.25</v>
      </c>
      <c r="L17" s="7">
        <v>0.10641666666666701</v>
      </c>
      <c r="M17" s="2">
        <v>7</v>
      </c>
      <c r="N17" s="1">
        <v>105</v>
      </c>
      <c r="O17" s="7">
        <f t="shared" si="0"/>
        <v>6.6666666666666666E-2</v>
      </c>
    </row>
    <row r="18" spans="1:15" x14ac:dyDescent="0.25">
      <c r="A18" s="2" t="s">
        <v>30</v>
      </c>
      <c r="B18" s="5">
        <v>11000</v>
      </c>
      <c r="E18" s="5">
        <v>6000</v>
      </c>
      <c r="F18" s="5">
        <v>585</v>
      </c>
      <c r="G18" s="5">
        <v>6785</v>
      </c>
      <c r="H18" s="5">
        <v>-4215</v>
      </c>
      <c r="I18" s="7">
        <v>0.61681818181818204</v>
      </c>
      <c r="J18" s="5">
        <v>6200</v>
      </c>
      <c r="K18" s="5">
        <v>4800</v>
      </c>
      <c r="L18" s="7">
        <v>0.56363636363636405</v>
      </c>
      <c r="M18" s="2">
        <v>4</v>
      </c>
      <c r="N18" s="1">
        <v>34</v>
      </c>
      <c r="O18" s="7">
        <f t="shared" si="0"/>
        <v>0.11764705882352941</v>
      </c>
    </row>
    <row r="19" spans="1:15" x14ac:dyDescent="0.25">
      <c r="A19" s="2" t="s">
        <v>31</v>
      </c>
      <c r="B19" s="5">
        <v>6500</v>
      </c>
      <c r="G19" s="5">
        <v>0</v>
      </c>
      <c r="H19" s="5">
        <v>-6500</v>
      </c>
      <c r="I19" s="7">
        <v>0</v>
      </c>
      <c r="K19" s="5">
        <v>6500</v>
      </c>
      <c r="L19" s="7">
        <v>0</v>
      </c>
      <c r="N19" s="1">
        <v>47</v>
      </c>
      <c r="O19" s="7">
        <f t="shared" si="0"/>
        <v>0</v>
      </c>
    </row>
    <row r="20" spans="1:15" x14ac:dyDescent="0.25">
      <c r="A20" s="2" t="s">
        <v>32</v>
      </c>
      <c r="B20" s="5">
        <v>70000</v>
      </c>
      <c r="C20" s="5">
        <v>1250</v>
      </c>
      <c r="E20" s="5">
        <v>5226.3</v>
      </c>
      <c r="F20" s="5">
        <v>4735.8599999999997</v>
      </c>
      <c r="G20" s="5">
        <v>12466.78</v>
      </c>
      <c r="H20" s="5">
        <v>-57533.22</v>
      </c>
      <c r="I20" s="7">
        <v>0.178096857142857</v>
      </c>
      <c r="J20" s="5">
        <v>6480.92</v>
      </c>
      <c r="K20" s="5">
        <v>63519.08</v>
      </c>
      <c r="L20" s="7">
        <v>9.2584571428571405E-2</v>
      </c>
      <c r="M20" s="2">
        <v>41</v>
      </c>
      <c r="N20" s="1">
        <v>1807</v>
      </c>
      <c r="O20" s="7">
        <f t="shared" si="0"/>
        <v>2.2689540675152185E-2</v>
      </c>
    </row>
    <row r="21" spans="1:15" x14ac:dyDescent="0.25">
      <c r="A21" s="2" t="s">
        <v>34</v>
      </c>
      <c r="B21" s="5">
        <v>3500</v>
      </c>
      <c r="C21" s="5">
        <v>300</v>
      </c>
      <c r="D21" s="5">
        <v>30</v>
      </c>
      <c r="E21" s="5">
        <v>203.95</v>
      </c>
      <c r="G21" s="5">
        <v>503.95</v>
      </c>
      <c r="H21" s="5">
        <v>-2996.05</v>
      </c>
      <c r="I21" s="7">
        <v>0.14398571428571399</v>
      </c>
      <c r="J21" s="5">
        <v>233.95</v>
      </c>
      <c r="K21" s="5">
        <v>3266.05</v>
      </c>
      <c r="L21" s="7">
        <v>6.6842857142857107E-2</v>
      </c>
      <c r="M21" s="2">
        <v>3</v>
      </c>
      <c r="N21" s="1">
        <v>17</v>
      </c>
      <c r="O21" s="7">
        <f t="shared" si="0"/>
        <v>0.17647058823529413</v>
      </c>
    </row>
    <row r="22" spans="1:15" x14ac:dyDescent="0.25">
      <c r="A22" s="2" t="s">
        <v>36</v>
      </c>
      <c r="B22" s="5">
        <v>5000</v>
      </c>
      <c r="E22" s="5">
        <v>370</v>
      </c>
      <c r="F22" s="5">
        <v>2650</v>
      </c>
      <c r="G22" s="5">
        <v>3850</v>
      </c>
      <c r="H22" s="5">
        <v>-1150</v>
      </c>
      <c r="I22" s="7">
        <v>0.77</v>
      </c>
      <c r="J22" s="5">
        <v>1200</v>
      </c>
      <c r="K22" s="5">
        <v>3800</v>
      </c>
      <c r="L22" s="7">
        <v>0.24</v>
      </c>
      <c r="M22" s="2">
        <v>10</v>
      </c>
      <c r="N22" s="1">
        <v>44</v>
      </c>
      <c r="O22" s="7">
        <f t="shared" si="0"/>
        <v>0.22727272727272727</v>
      </c>
    </row>
    <row r="23" spans="1:15" x14ac:dyDescent="0.25">
      <c r="A23" s="2" t="s">
        <v>37</v>
      </c>
      <c r="B23" s="5">
        <v>11000</v>
      </c>
      <c r="E23" s="5">
        <v>5569.13</v>
      </c>
      <c r="F23" s="5">
        <v>2230</v>
      </c>
      <c r="G23" s="5">
        <v>8479.1299999999992</v>
      </c>
      <c r="H23" s="5">
        <v>-2520.87</v>
      </c>
      <c r="I23" s="7">
        <v>0.77083000000000002</v>
      </c>
      <c r="J23" s="5">
        <v>6249.13</v>
      </c>
      <c r="K23" s="5">
        <v>4750.87</v>
      </c>
      <c r="L23" s="7">
        <v>0.56810272727272704</v>
      </c>
      <c r="M23" s="2">
        <v>24</v>
      </c>
      <c r="N23" s="1">
        <v>48</v>
      </c>
      <c r="O23" s="7">
        <f t="shared" si="0"/>
        <v>0.5</v>
      </c>
    </row>
    <row r="24" spans="1:15" x14ac:dyDescent="0.25">
      <c r="A24" s="2" t="s">
        <v>38</v>
      </c>
      <c r="B24" s="5">
        <v>17000</v>
      </c>
      <c r="E24" s="5">
        <v>8298</v>
      </c>
      <c r="F24" s="5">
        <v>2655</v>
      </c>
      <c r="G24" s="5">
        <v>11788</v>
      </c>
      <c r="H24" s="5">
        <v>-5212</v>
      </c>
      <c r="I24" s="7">
        <v>0.69341176470588195</v>
      </c>
      <c r="J24" s="5">
        <v>9133</v>
      </c>
      <c r="K24" s="5">
        <v>7867</v>
      </c>
      <c r="L24" s="7">
        <v>0.53723529411764703</v>
      </c>
      <c r="M24" s="2">
        <v>21</v>
      </c>
      <c r="N24" s="1">
        <v>115</v>
      </c>
      <c r="O24" s="7">
        <f t="shared" si="0"/>
        <v>0.18260869565217391</v>
      </c>
    </row>
    <row r="25" spans="1:15" x14ac:dyDescent="0.25">
      <c r="A25" s="2" t="s">
        <v>39</v>
      </c>
      <c r="B25" s="5">
        <v>3000</v>
      </c>
      <c r="E25" s="5">
        <v>25</v>
      </c>
      <c r="G25" s="5">
        <v>25</v>
      </c>
      <c r="H25" s="5">
        <v>-2975</v>
      </c>
      <c r="I25" s="7">
        <v>8.3333333333333297E-3</v>
      </c>
      <c r="J25" s="5">
        <v>25</v>
      </c>
      <c r="K25" s="5">
        <v>2975</v>
      </c>
      <c r="L25" s="7">
        <v>8.3333333333333297E-3</v>
      </c>
      <c r="M25" s="2">
        <v>1</v>
      </c>
      <c r="N25" s="1">
        <v>14</v>
      </c>
      <c r="O25" s="7">
        <f t="shared" si="0"/>
        <v>7.1428571428571425E-2</v>
      </c>
    </row>
    <row r="26" spans="1:15" x14ac:dyDescent="0.25">
      <c r="A26" s="2" t="s">
        <v>40</v>
      </c>
      <c r="B26" s="5">
        <v>23000</v>
      </c>
      <c r="C26" s="5">
        <v>1200</v>
      </c>
      <c r="E26" s="5">
        <v>4170.95</v>
      </c>
      <c r="F26" s="5">
        <v>2750</v>
      </c>
      <c r="G26" s="5">
        <v>8855.9500000000007</v>
      </c>
      <c r="H26" s="5">
        <v>-14144.05</v>
      </c>
      <c r="I26" s="7">
        <v>0.38504130434782602</v>
      </c>
      <c r="J26" s="5">
        <v>4905.95</v>
      </c>
      <c r="K26" s="5">
        <v>18094.05</v>
      </c>
      <c r="L26" s="7">
        <v>0.21330217391304299</v>
      </c>
      <c r="M26" s="2">
        <v>23</v>
      </c>
      <c r="N26" s="1">
        <v>328</v>
      </c>
      <c r="O26" s="7">
        <f t="shared" si="0"/>
        <v>7.0121951219512202E-2</v>
      </c>
    </row>
    <row r="27" spans="1:15" x14ac:dyDescent="0.25">
      <c r="A27" s="2" t="s">
        <v>41</v>
      </c>
      <c r="B27" s="5">
        <v>3000</v>
      </c>
      <c r="E27" s="5">
        <v>1240</v>
      </c>
      <c r="G27" s="5">
        <v>1240</v>
      </c>
      <c r="H27" s="5">
        <v>-1760</v>
      </c>
      <c r="I27" s="7">
        <v>0.413333333333333</v>
      </c>
      <c r="J27" s="5">
        <v>1240</v>
      </c>
      <c r="K27" s="5">
        <v>1760</v>
      </c>
      <c r="L27" s="7">
        <v>0.413333333333333</v>
      </c>
      <c r="M27" s="2">
        <v>4</v>
      </c>
      <c r="N27" s="1">
        <v>9</v>
      </c>
      <c r="O27" s="7">
        <f t="shared" si="0"/>
        <v>0.44444444444444442</v>
      </c>
    </row>
    <row r="28" spans="1:15" x14ac:dyDescent="0.25">
      <c r="A28" s="2" t="s">
        <v>43</v>
      </c>
      <c r="B28" s="5">
        <v>30000</v>
      </c>
      <c r="C28" s="5">
        <v>1050</v>
      </c>
      <c r="D28" s="5">
        <v>70</v>
      </c>
      <c r="E28" s="5">
        <v>3779.23</v>
      </c>
      <c r="F28" s="5">
        <v>6386.6</v>
      </c>
      <c r="G28" s="5">
        <v>12828.55</v>
      </c>
      <c r="H28" s="5">
        <v>-17171.45</v>
      </c>
      <c r="I28" s="7">
        <v>0.42761833333333299</v>
      </c>
      <c r="J28" s="5">
        <v>5461.95</v>
      </c>
      <c r="K28" s="5">
        <v>24538.05</v>
      </c>
      <c r="L28" s="7">
        <v>0.182065</v>
      </c>
      <c r="M28" s="2">
        <v>29</v>
      </c>
      <c r="N28" s="1">
        <v>325</v>
      </c>
      <c r="O28" s="7">
        <f t="shared" si="0"/>
        <v>8.9230769230769225E-2</v>
      </c>
    </row>
    <row r="29" spans="1:15" x14ac:dyDescent="0.25">
      <c r="A29" s="2" t="s">
        <v>44</v>
      </c>
      <c r="B29" s="5">
        <v>3500</v>
      </c>
      <c r="E29" s="5">
        <v>1060</v>
      </c>
      <c r="G29" s="5">
        <v>1060</v>
      </c>
      <c r="H29" s="5">
        <v>-2440</v>
      </c>
      <c r="I29" s="7">
        <v>0.30285714285714299</v>
      </c>
      <c r="J29" s="5">
        <v>1060</v>
      </c>
      <c r="K29" s="5">
        <v>2440</v>
      </c>
      <c r="L29" s="7">
        <v>0.30285714285714299</v>
      </c>
      <c r="M29" s="2">
        <v>4</v>
      </c>
      <c r="N29" s="1">
        <v>47</v>
      </c>
      <c r="O29" s="7">
        <f t="shared" si="0"/>
        <v>8.5106382978723402E-2</v>
      </c>
    </row>
    <row r="30" spans="1:15" x14ac:dyDescent="0.25">
      <c r="A30" s="2" t="s">
        <v>45</v>
      </c>
      <c r="B30" s="5">
        <v>4000</v>
      </c>
      <c r="E30" s="5">
        <v>1650</v>
      </c>
      <c r="G30" s="5">
        <v>1650</v>
      </c>
      <c r="H30" s="5">
        <v>-2350</v>
      </c>
      <c r="I30" s="7">
        <v>0.41249999999999998</v>
      </c>
      <c r="J30" s="5">
        <v>1650</v>
      </c>
      <c r="K30" s="5">
        <v>2350</v>
      </c>
      <c r="L30" s="7">
        <v>0.41249999999999998</v>
      </c>
      <c r="M30" s="2">
        <v>3</v>
      </c>
      <c r="N30" s="1">
        <v>15</v>
      </c>
      <c r="O30" s="7">
        <f t="shared" si="0"/>
        <v>0.2</v>
      </c>
    </row>
    <row r="31" spans="1:15" x14ac:dyDescent="0.25">
      <c r="A31" s="2" t="s">
        <v>46</v>
      </c>
      <c r="B31" s="5">
        <v>5000</v>
      </c>
      <c r="E31" s="5">
        <v>4000</v>
      </c>
      <c r="F31" s="5">
        <v>576.03</v>
      </c>
      <c r="G31" s="5">
        <v>4606.7</v>
      </c>
      <c r="H31" s="5">
        <v>-393.3</v>
      </c>
      <c r="I31" s="7">
        <v>0.92134000000000005</v>
      </c>
      <c r="J31" s="5">
        <v>4030.67</v>
      </c>
      <c r="K31" s="5">
        <v>969.33</v>
      </c>
      <c r="L31" s="7">
        <v>0.80613400000000002</v>
      </c>
      <c r="M31" s="2">
        <v>5</v>
      </c>
      <c r="N31" s="1">
        <v>40</v>
      </c>
      <c r="O31" s="7">
        <f t="shared" si="0"/>
        <v>0.125</v>
      </c>
    </row>
    <row r="32" spans="1:15" x14ac:dyDescent="0.25">
      <c r="A32" s="2" t="s">
        <v>47</v>
      </c>
      <c r="B32" s="5">
        <v>3500</v>
      </c>
      <c r="E32" s="5">
        <v>62.57</v>
      </c>
      <c r="G32" s="5">
        <v>62.57</v>
      </c>
      <c r="H32" s="5">
        <v>-3437.43</v>
      </c>
      <c r="I32" s="7">
        <v>1.78771428571429E-2</v>
      </c>
      <c r="J32" s="5">
        <v>62.57</v>
      </c>
      <c r="K32" s="5">
        <v>3437.43</v>
      </c>
      <c r="L32" s="7">
        <v>1.78771428571429E-2</v>
      </c>
      <c r="M32" s="2">
        <v>1</v>
      </c>
      <c r="N32" s="1">
        <v>39</v>
      </c>
      <c r="O32" s="7">
        <f t="shared" si="0"/>
        <v>2.564102564102564E-2</v>
      </c>
    </row>
    <row r="33" spans="1:15" x14ac:dyDescent="0.25">
      <c r="A33" s="2" t="s">
        <v>48</v>
      </c>
      <c r="B33" s="5">
        <v>5000</v>
      </c>
      <c r="F33" s="5">
        <v>5500</v>
      </c>
      <c r="G33" s="5">
        <v>6600</v>
      </c>
      <c r="H33" s="5">
        <v>1600</v>
      </c>
      <c r="I33" s="7">
        <v>1.32</v>
      </c>
      <c r="J33" s="5">
        <v>1100</v>
      </c>
      <c r="K33" s="5">
        <v>3900</v>
      </c>
      <c r="L33" s="7">
        <v>0.22</v>
      </c>
      <c r="M33" s="2">
        <v>1</v>
      </c>
      <c r="N33" s="1">
        <v>21</v>
      </c>
      <c r="O33" s="7">
        <f t="shared" si="0"/>
        <v>4.7619047619047616E-2</v>
      </c>
    </row>
    <row r="34" spans="1:15" x14ac:dyDescent="0.25">
      <c r="A34" s="2" t="s">
        <v>49</v>
      </c>
      <c r="B34" s="5">
        <v>15000</v>
      </c>
      <c r="E34" s="5">
        <v>2525</v>
      </c>
      <c r="F34" s="5">
        <v>90</v>
      </c>
      <c r="G34" s="5">
        <v>2645</v>
      </c>
      <c r="H34" s="5">
        <v>-12355</v>
      </c>
      <c r="I34" s="7">
        <v>0.17633333333333301</v>
      </c>
      <c r="J34" s="5">
        <v>2555</v>
      </c>
      <c r="K34" s="5">
        <v>12445</v>
      </c>
      <c r="L34" s="7">
        <v>0.170333333333333</v>
      </c>
      <c r="M34" s="2">
        <v>10</v>
      </c>
      <c r="N34" s="1">
        <v>66</v>
      </c>
      <c r="O34" s="7">
        <f t="shared" si="0"/>
        <v>0.15151515151515152</v>
      </c>
    </row>
    <row r="35" spans="1:15" x14ac:dyDescent="0.25">
      <c r="A35" s="2" t="s">
        <v>50</v>
      </c>
      <c r="B35" s="5">
        <v>34000</v>
      </c>
      <c r="C35" s="5">
        <v>693</v>
      </c>
      <c r="D35" s="5">
        <v>63</v>
      </c>
      <c r="E35" s="5">
        <v>3271</v>
      </c>
      <c r="F35" s="5">
        <v>6958</v>
      </c>
      <c r="G35" s="5">
        <v>12852</v>
      </c>
      <c r="H35" s="5">
        <v>-21148</v>
      </c>
      <c r="I35" s="7">
        <v>0.378</v>
      </c>
      <c r="J35" s="5">
        <v>5264</v>
      </c>
      <c r="K35" s="5">
        <v>28736</v>
      </c>
      <c r="L35" s="7">
        <v>0.154823529411765</v>
      </c>
      <c r="M35" s="2">
        <v>21</v>
      </c>
      <c r="N35" s="1">
        <v>337</v>
      </c>
      <c r="O35" s="7">
        <f t="shared" si="0"/>
        <v>6.2314540059347182E-2</v>
      </c>
    </row>
    <row r="36" spans="1:15" x14ac:dyDescent="0.25">
      <c r="A36" s="2" t="s">
        <v>51</v>
      </c>
      <c r="B36" s="5">
        <v>6000</v>
      </c>
      <c r="E36" s="5">
        <v>600</v>
      </c>
      <c r="F36" s="5">
        <v>2275</v>
      </c>
      <c r="G36" s="5">
        <v>3575</v>
      </c>
      <c r="H36" s="5">
        <v>-2425</v>
      </c>
      <c r="I36" s="7">
        <v>0.59583333333333299</v>
      </c>
      <c r="J36" s="5">
        <v>1300</v>
      </c>
      <c r="K36" s="5">
        <v>4700</v>
      </c>
      <c r="L36" s="7">
        <v>0.21666666666666701</v>
      </c>
      <c r="M36" s="2">
        <v>9</v>
      </c>
      <c r="N36" s="1">
        <v>59</v>
      </c>
      <c r="O36" s="7">
        <f t="shared" si="0"/>
        <v>0.15254237288135594</v>
      </c>
    </row>
    <row r="37" spans="1:15" x14ac:dyDescent="0.25">
      <c r="A37" s="2" t="s">
        <v>52</v>
      </c>
      <c r="B37" s="5">
        <v>9000</v>
      </c>
      <c r="C37" s="5">
        <v>1100</v>
      </c>
      <c r="D37" s="5">
        <v>25</v>
      </c>
      <c r="E37" s="5">
        <v>225.9</v>
      </c>
      <c r="F37" s="5">
        <v>1179</v>
      </c>
      <c r="G37" s="5">
        <v>2895.9</v>
      </c>
      <c r="H37" s="5">
        <v>-6104.1</v>
      </c>
      <c r="I37" s="7">
        <v>0.32176666666666698</v>
      </c>
      <c r="J37" s="5">
        <v>641.9</v>
      </c>
      <c r="K37" s="5">
        <v>8358.1</v>
      </c>
      <c r="L37" s="7">
        <v>7.1322222222222204E-2</v>
      </c>
      <c r="M37" s="2">
        <v>5</v>
      </c>
      <c r="N37" s="1">
        <v>33</v>
      </c>
      <c r="O37" s="7">
        <f t="shared" si="0"/>
        <v>0.15151515151515152</v>
      </c>
    </row>
    <row r="38" spans="1:15" x14ac:dyDescent="0.25">
      <c r="A38" s="2" t="s">
        <v>53</v>
      </c>
      <c r="B38" s="5">
        <v>75000</v>
      </c>
      <c r="C38" s="5">
        <v>1320</v>
      </c>
      <c r="D38" s="5">
        <v>120</v>
      </c>
      <c r="E38" s="5">
        <v>11918.42</v>
      </c>
      <c r="F38" s="5">
        <v>5054</v>
      </c>
      <c r="G38" s="5">
        <v>19338.75</v>
      </c>
      <c r="H38" s="5">
        <v>-55661.25</v>
      </c>
      <c r="I38" s="7">
        <v>0.25785000000000002</v>
      </c>
      <c r="J38" s="5">
        <v>13084.75</v>
      </c>
      <c r="K38" s="5">
        <v>61915.25</v>
      </c>
      <c r="L38" s="7">
        <v>0.174463333333333</v>
      </c>
      <c r="M38" s="2">
        <v>169</v>
      </c>
      <c r="N38" s="1">
        <v>3100</v>
      </c>
      <c r="O38" s="7">
        <f t="shared" si="0"/>
        <v>5.4516129032258068E-2</v>
      </c>
    </row>
    <row r="39" spans="1:15" x14ac:dyDescent="0.25">
      <c r="A39" s="2" t="s">
        <v>54</v>
      </c>
      <c r="B39" s="5">
        <v>78000</v>
      </c>
      <c r="E39" s="5">
        <v>13987.16</v>
      </c>
      <c r="F39" s="5">
        <v>14198.4</v>
      </c>
      <c r="G39" s="5">
        <v>31248.76</v>
      </c>
      <c r="H39" s="5">
        <v>-46751.24</v>
      </c>
      <c r="I39" s="7">
        <v>0.40062512820512802</v>
      </c>
      <c r="J39" s="5">
        <v>17050.36</v>
      </c>
      <c r="K39" s="5">
        <v>60949.64</v>
      </c>
      <c r="L39" s="7">
        <v>0.218594358974359</v>
      </c>
      <c r="M39" s="2">
        <v>75</v>
      </c>
      <c r="N39" s="1">
        <v>613</v>
      </c>
      <c r="O39" s="7">
        <f t="shared" si="0"/>
        <v>0.12234910277324633</v>
      </c>
    </row>
    <row r="40" spans="1:15" x14ac:dyDescent="0.25">
      <c r="A40" s="2" t="s">
        <v>55</v>
      </c>
      <c r="B40" s="5">
        <v>88000</v>
      </c>
      <c r="C40" s="5">
        <v>5180</v>
      </c>
      <c r="D40" s="5">
        <v>450</v>
      </c>
      <c r="E40" s="5">
        <v>19861.25</v>
      </c>
      <c r="F40" s="5">
        <v>20386.3</v>
      </c>
      <c r="G40" s="5">
        <v>50057.78</v>
      </c>
      <c r="H40" s="5">
        <v>-37942.22</v>
      </c>
      <c r="I40" s="7">
        <v>0.56883840909090899</v>
      </c>
      <c r="J40" s="5">
        <v>24941.48</v>
      </c>
      <c r="K40" s="5">
        <v>63058.52</v>
      </c>
      <c r="L40" s="7">
        <v>0.28342590909090898</v>
      </c>
      <c r="M40" s="2">
        <v>97</v>
      </c>
      <c r="N40" s="1">
        <v>780</v>
      </c>
      <c r="O40" s="7">
        <f t="shared" si="0"/>
        <v>0.12435897435897436</v>
      </c>
    </row>
    <row r="41" spans="1:15" x14ac:dyDescent="0.25">
      <c r="A41" s="2" t="s">
        <v>56</v>
      </c>
      <c r="B41" s="5">
        <v>6000</v>
      </c>
      <c r="E41" s="5">
        <v>415</v>
      </c>
      <c r="F41" s="5">
        <v>990</v>
      </c>
      <c r="G41" s="5">
        <v>1615</v>
      </c>
      <c r="H41" s="5">
        <v>-4385</v>
      </c>
      <c r="I41" s="7">
        <v>0.269166666666667</v>
      </c>
      <c r="J41" s="5">
        <v>625</v>
      </c>
      <c r="K41" s="5">
        <v>5375</v>
      </c>
      <c r="L41" s="7">
        <v>0.104166666666667</v>
      </c>
      <c r="M41" s="2">
        <v>4</v>
      </c>
      <c r="N41" s="1">
        <v>30</v>
      </c>
      <c r="O41" s="7">
        <f t="shared" si="0"/>
        <v>0.13333333333333333</v>
      </c>
    </row>
    <row r="42" spans="1:15" x14ac:dyDescent="0.25">
      <c r="A42" s="2" t="s">
        <v>57</v>
      </c>
      <c r="B42" s="5">
        <v>5000</v>
      </c>
      <c r="E42" s="5">
        <v>220</v>
      </c>
      <c r="G42" s="5">
        <v>220</v>
      </c>
      <c r="H42" s="5">
        <v>-4780</v>
      </c>
      <c r="I42" s="7">
        <v>4.3999999999999997E-2</v>
      </c>
      <c r="J42" s="5">
        <v>220</v>
      </c>
      <c r="K42" s="5">
        <v>4780</v>
      </c>
      <c r="L42" s="7">
        <v>4.3999999999999997E-2</v>
      </c>
      <c r="M42" s="2">
        <v>2</v>
      </c>
      <c r="N42" s="1">
        <v>26</v>
      </c>
      <c r="O42" s="7">
        <f t="shared" si="0"/>
        <v>7.6923076923076927E-2</v>
      </c>
    </row>
    <row r="43" spans="1:15" x14ac:dyDescent="0.25">
      <c r="A43" s="2" t="s">
        <v>58</v>
      </c>
      <c r="B43" s="5">
        <v>12500</v>
      </c>
      <c r="E43" s="5">
        <v>3169.99</v>
      </c>
      <c r="F43" s="5">
        <v>3756</v>
      </c>
      <c r="G43" s="5">
        <v>7964.99</v>
      </c>
      <c r="H43" s="5">
        <v>-4535.01</v>
      </c>
      <c r="I43" s="7">
        <v>0.63719919999999997</v>
      </c>
      <c r="J43" s="5">
        <v>4208.99</v>
      </c>
      <c r="K43" s="5">
        <v>8291.01</v>
      </c>
      <c r="L43" s="7">
        <v>0.3367192</v>
      </c>
      <c r="M43" s="2">
        <v>23</v>
      </c>
      <c r="N43" s="1">
        <v>57</v>
      </c>
      <c r="O43" s="7">
        <f t="shared" si="0"/>
        <v>0.40350877192982454</v>
      </c>
    </row>
    <row r="44" spans="1:15" x14ac:dyDescent="0.25">
      <c r="A44" s="2" t="s">
        <v>60</v>
      </c>
      <c r="B44" s="5">
        <v>23000</v>
      </c>
      <c r="C44" s="5">
        <v>12496.38</v>
      </c>
      <c r="D44" s="5">
        <v>5156.38</v>
      </c>
      <c r="E44" s="5">
        <v>4400</v>
      </c>
      <c r="F44" s="5">
        <v>2124.0700000000002</v>
      </c>
      <c r="G44" s="5">
        <v>19633.68</v>
      </c>
      <c r="H44" s="5">
        <v>-3366.32</v>
      </c>
      <c r="I44" s="7">
        <v>0.85363826086956496</v>
      </c>
      <c r="J44" s="5">
        <v>10169.61</v>
      </c>
      <c r="K44" s="5">
        <v>12830.39</v>
      </c>
      <c r="L44" s="7">
        <v>0.44215695652173898</v>
      </c>
      <c r="M44" s="2">
        <v>21</v>
      </c>
      <c r="N44" s="1">
        <v>82</v>
      </c>
      <c r="O44" s="7">
        <f t="shared" si="0"/>
        <v>0.25609756097560976</v>
      </c>
    </row>
    <row r="45" spans="1:15" x14ac:dyDescent="0.25">
      <c r="A45" s="2" t="s">
        <v>61</v>
      </c>
      <c r="B45" s="5">
        <v>59000</v>
      </c>
      <c r="C45" s="5">
        <v>300</v>
      </c>
      <c r="D45" s="5">
        <v>100</v>
      </c>
      <c r="E45" s="5">
        <v>19237.95</v>
      </c>
      <c r="F45" s="5">
        <v>5952.32</v>
      </c>
      <c r="G45" s="5">
        <v>27024.77</v>
      </c>
      <c r="H45" s="5">
        <v>-31975.23</v>
      </c>
      <c r="I45" s="7">
        <v>0.45804694915254202</v>
      </c>
      <c r="J45" s="5">
        <v>20772.45</v>
      </c>
      <c r="K45" s="5">
        <v>38227.550000000003</v>
      </c>
      <c r="L45" s="7">
        <v>0.35207542372881401</v>
      </c>
      <c r="M45" s="2">
        <v>60</v>
      </c>
      <c r="N45" s="1">
        <v>552</v>
      </c>
      <c r="O45" s="7">
        <f t="shared" si="0"/>
        <v>0.10869565217391304</v>
      </c>
    </row>
    <row r="46" spans="1:15" x14ac:dyDescent="0.25">
      <c r="A46" s="2" t="s">
        <v>62</v>
      </c>
      <c r="B46" s="5">
        <v>9000</v>
      </c>
      <c r="E46" s="5">
        <v>551</v>
      </c>
      <c r="F46" s="5">
        <v>250</v>
      </c>
      <c r="G46" s="5">
        <v>826</v>
      </c>
      <c r="H46" s="5">
        <v>-8174</v>
      </c>
      <c r="I46" s="7">
        <v>9.1777777777777805E-2</v>
      </c>
      <c r="J46" s="5">
        <v>576</v>
      </c>
      <c r="K46" s="5">
        <v>8424</v>
      </c>
      <c r="L46" s="7">
        <v>6.4000000000000001E-2</v>
      </c>
      <c r="M46" s="2">
        <v>3</v>
      </c>
      <c r="N46" s="1">
        <v>102</v>
      </c>
      <c r="O46" s="7">
        <f t="shared" si="0"/>
        <v>2.9411764705882353E-2</v>
      </c>
    </row>
    <row r="47" spans="1:15" x14ac:dyDescent="0.25">
      <c r="A47" s="2" t="s">
        <v>63</v>
      </c>
      <c r="B47" s="5">
        <v>129000</v>
      </c>
      <c r="C47" s="5">
        <v>5415</v>
      </c>
      <c r="D47" s="5">
        <v>5015</v>
      </c>
      <c r="E47" s="5">
        <v>29219.05</v>
      </c>
      <c r="F47" s="5">
        <v>19876.53</v>
      </c>
      <c r="G47" s="5">
        <v>59337.81</v>
      </c>
      <c r="H47" s="5">
        <v>-69662.19</v>
      </c>
      <c r="I47" s="7">
        <v>0.45998302325581403</v>
      </c>
      <c r="J47" s="5">
        <v>39061.279999999999</v>
      </c>
      <c r="K47" s="5">
        <v>89938.72</v>
      </c>
      <c r="L47" s="7">
        <v>0.302800620155039</v>
      </c>
      <c r="M47" s="2">
        <v>122</v>
      </c>
      <c r="N47" s="1">
        <v>1796</v>
      </c>
      <c r="O47" s="7">
        <f t="shared" si="0"/>
        <v>6.7928730512249444E-2</v>
      </c>
    </row>
    <row r="48" spans="1:15" x14ac:dyDescent="0.25">
      <c r="A48" s="2" t="s">
        <v>64</v>
      </c>
      <c r="B48" s="5">
        <v>3500</v>
      </c>
      <c r="E48" s="5">
        <v>275</v>
      </c>
      <c r="G48" s="5">
        <v>275</v>
      </c>
      <c r="H48" s="5">
        <v>-3225</v>
      </c>
      <c r="I48" s="7">
        <v>7.8571428571428598E-2</v>
      </c>
      <c r="J48" s="5">
        <v>275</v>
      </c>
      <c r="K48" s="5">
        <v>3225</v>
      </c>
      <c r="L48" s="7">
        <v>7.8571428571428598E-2</v>
      </c>
      <c r="M48" s="2">
        <v>3</v>
      </c>
      <c r="N48" s="1">
        <v>20</v>
      </c>
      <c r="O48" s="7">
        <f t="shared" si="0"/>
        <v>0.15</v>
      </c>
    </row>
    <row r="49" spans="1:15" x14ac:dyDescent="0.25">
      <c r="A49" s="2" t="s">
        <v>65</v>
      </c>
      <c r="B49" s="5">
        <v>25000</v>
      </c>
      <c r="E49" s="5">
        <v>2095.85</v>
      </c>
      <c r="F49" s="5">
        <v>5400</v>
      </c>
      <c r="G49" s="5">
        <v>9045.85</v>
      </c>
      <c r="H49" s="5">
        <v>-15954.15</v>
      </c>
      <c r="I49" s="7">
        <v>0.36183399999999999</v>
      </c>
      <c r="J49" s="5">
        <v>3645.85</v>
      </c>
      <c r="K49" s="5">
        <v>21354.15</v>
      </c>
      <c r="L49" s="7">
        <v>0.14583399999999999</v>
      </c>
      <c r="M49" s="2">
        <v>8</v>
      </c>
      <c r="N49" s="1">
        <v>97</v>
      </c>
      <c r="O49" s="7">
        <f t="shared" si="0"/>
        <v>8.247422680412371E-2</v>
      </c>
    </row>
    <row r="50" spans="1:15" x14ac:dyDescent="0.25">
      <c r="A50" s="2" t="s">
        <v>66</v>
      </c>
      <c r="B50" s="5">
        <v>187000</v>
      </c>
      <c r="C50" s="5">
        <v>12450</v>
      </c>
      <c r="D50" s="5">
        <v>25</v>
      </c>
      <c r="E50" s="5">
        <v>37838.89</v>
      </c>
      <c r="F50" s="5">
        <v>63214.48</v>
      </c>
      <c r="G50" s="5">
        <v>129876.28</v>
      </c>
      <c r="H50" s="5">
        <v>-57123.72</v>
      </c>
      <c r="I50" s="7">
        <v>0.69452556149732603</v>
      </c>
      <c r="J50" s="5">
        <v>54236.800000000003</v>
      </c>
      <c r="K50" s="5">
        <v>132763.20000000001</v>
      </c>
      <c r="L50" s="7">
        <v>0.29003636363636398</v>
      </c>
      <c r="M50" s="2">
        <v>181</v>
      </c>
      <c r="N50" s="1">
        <v>1686</v>
      </c>
      <c r="O50" s="7">
        <f t="shared" si="0"/>
        <v>0.10735468564650059</v>
      </c>
    </row>
    <row r="51" spans="1:15" x14ac:dyDescent="0.25">
      <c r="A51" s="2" t="s">
        <v>67</v>
      </c>
      <c r="B51" s="5">
        <v>22000</v>
      </c>
      <c r="E51" s="5">
        <v>8156.78</v>
      </c>
      <c r="F51" s="5">
        <v>7000.7</v>
      </c>
      <c r="G51" s="5">
        <v>16715.21</v>
      </c>
      <c r="H51" s="5">
        <v>-5284.79</v>
      </c>
      <c r="I51" s="7">
        <v>0.75978227272727294</v>
      </c>
      <c r="J51" s="5">
        <v>9714.51</v>
      </c>
      <c r="K51" s="5">
        <v>12285.49</v>
      </c>
      <c r="L51" s="7">
        <v>0.44156863636363602</v>
      </c>
      <c r="M51" s="2">
        <v>33</v>
      </c>
      <c r="N51" s="1">
        <v>200</v>
      </c>
      <c r="O51" s="7">
        <f t="shared" si="0"/>
        <v>0.16500000000000001</v>
      </c>
    </row>
    <row r="52" spans="1:15" x14ac:dyDescent="0.25">
      <c r="A52" s="2" t="s">
        <v>68</v>
      </c>
      <c r="B52" s="5">
        <v>3500</v>
      </c>
      <c r="E52" s="5">
        <v>50</v>
      </c>
      <c r="F52" s="5">
        <v>250</v>
      </c>
      <c r="G52" s="5">
        <v>350</v>
      </c>
      <c r="H52" s="5">
        <v>-3150</v>
      </c>
      <c r="I52" s="7">
        <v>0.1</v>
      </c>
      <c r="J52" s="5">
        <v>100</v>
      </c>
      <c r="K52" s="5">
        <v>3400</v>
      </c>
      <c r="L52" s="7">
        <v>2.8571428571428598E-2</v>
      </c>
      <c r="M52" s="2">
        <v>2</v>
      </c>
      <c r="N52" s="1">
        <v>33</v>
      </c>
      <c r="O52" s="7">
        <f t="shared" si="0"/>
        <v>6.0606060606060608E-2</v>
      </c>
    </row>
    <row r="53" spans="1:15" x14ac:dyDescent="0.25">
      <c r="A53" s="2" t="s">
        <v>69</v>
      </c>
      <c r="B53" s="5">
        <v>10000</v>
      </c>
      <c r="E53" s="5">
        <v>3800</v>
      </c>
      <c r="F53" s="5">
        <v>1490</v>
      </c>
      <c r="G53" s="5">
        <v>5716</v>
      </c>
      <c r="H53" s="5">
        <v>-4284</v>
      </c>
      <c r="I53" s="7">
        <v>0.5716</v>
      </c>
      <c r="J53" s="5">
        <v>4226</v>
      </c>
      <c r="K53" s="5">
        <v>5774</v>
      </c>
      <c r="L53" s="7">
        <v>0.42259999999999998</v>
      </c>
      <c r="M53" s="2">
        <v>13</v>
      </c>
      <c r="N53" s="1">
        <v>89</v>
      </c>
      <c r="O53" s="7">
        <f t="shared" si="0"/>
        <v>0.14606741573033707</v>
      </c>
    </row>
    <row r="54" spans="1:15" x14ac:dyDescent="0.25">
      <c r="A54" s="2" t="s">
        <v>70</v>
      </c>
      <c r="B54" s="5">
        <v>151000</v>
      </c>
      <c r="C54" s="5">
        <v>12900</v>
      </c>
      <c r="D54" s="5">
        <v>500</v>
      </c>
      <c r="E54" s="5">
        <v>56443.49</v>
      </c>
      <c r="F54" s="5">
        <v>57335.4</v>
      </c>
      <c r="G54" s="5">
        <v>140524.07</v>
      </c>
      <c r="H54" s="5">
        <v>-10475.93</v>
      </c>
      <c r="I54" s="7">
        <v>0.93062298013245004</v>
      </c>
      <c r="J54" s="5">
        <v>70788.67</v>
      </c>
      <c r="K54" s="5">
        <v>80211.33</v>
      </c>
      <c r="L54" s="7">
        <v>0.46879913907284798</v>
      </c>
      <c r="M54" s="2">
        <v>195</v>
      </c>
      <c r="N54" s="1">
        <v>1042</v>
      </c>
      <c r="O54" s="7">
        <f t="shared" si="0"/>
        <v>0.1871401151631478</v>
      </c>
    </row>
    <row r="55" spans="1:15" x14ac:dyDescent="0.25">
      <c r="A55" s="2" t="s">
        <v>71</v>
      </c>
      <c r="B55" s="5">
        <v>15000</v>
      </c>
      <c r="E55" s="5">
        <v>1253.95</v>
      </c>
      <c r="F55" s="5">
        <v>8420.85</v>
      </c>
      <c r="G55" s="5">
        <v>12005.93</v>
      </c>
      <c r="H55" s="5">
        <v>-2994.07</v>
      </c>
      <c r="I55" s="7">
        <v>0.80039533333333301</v>
      </c>
      <c r="J55" s="5">
        <v>3585.08</v>
      </c>
      <c r="K55" s="5">
        <v>11414.92</v>
      </c>
      <c r="L55" s="7">
        <v>0.23900533333333299</v>
      </c>
      <c r="M55" s="2">
        <v>15</v>
      </c>
      <c r="N55" s="1">
        <v>97</v>
      </c>
      <c r="O55" s="7">
        <f t="shared" si="0"/>
        <v>0.15463917525773196</v>
      </c>
    </row>
    <row r="56" spans="1:15" x14ac:dyDescent="0.25">
      <c r="A56" s="2" t="s">
        <v>72</v>
      </c>
      <c r="B56" s="5">
        <v>72000</v>
      </c>
      <c r="C56" s="5">
        <v>180</v>
      </c>
      <c r="E56" s="5">
        <v>15369.86</v>
      </c>
      <c r="F56" s="5">
        <v>15934.4</v>
      </c>
      <c r="G56" s="5">
        <v>35806.97</v>
      </c>
      <c r="H56" s="5">
        <v>-36193.03</v>
      </c>
      <c r="I56" s="7">
        <v>0.49731902777777798</v>
      </c>
      <c r="J56" s="5">
        <v>19692.57</v>
      </c>
      <c r="K56" s="5">
        <v>52307.43</v>
      </c>
      <c r="L56" s="7">
        <v>0.27350791666666702</v>
      </c>
      <c r="M56" s="2">
        <v>77</v>
      </c>
      <c r="N56" s="1">
        <v>1011</v>
      </c>
      <c r="O56" s="7">
        <f t="shared" si="0"/>
        <v>7.6162215628091001E-2</v>
      </c>
    </row>
    <row r="57" spans="1:15" x14ac:dyDescent="0.25">
      <c r="A57" s="2" t="s">
        <v>73</v>
      </c>
      <c r="B57" s="5">
        <v>45000</v>
      </c>
      <c r="E57" s="5">
        <v>12301.13</v>
      </c>
      <c r="F57" s="5">
        <v>9678</v>
      </c>
      <c r="G57" s="5">
        <v>24540.13</v>
      </c>
      <c r="H57" s="5">
        <v>-20459.87</v>
      </c>
      <c r="I57" s="7">
        <v>0.545336222222222</v>
      </c>
      <c r="J57" s="5">
        <v>14862.13</v>
      </c>
      <c r="K57" s="5">
        <v>30137.87</v>
      </c>
      <c r="L57" s="7">
        <v>0.33026955555555598</v>
      </c>
      <c r="M57" s="2">
        <v>35</v>
      </c>
      <c r="N57" s="1">
        <v>305</v>
      </c>
      <c r="O57" s="7">
        <f t="shared" si="0"/>
        <v>0.11475409836065574</v>
      </c>
    </row>
    <row r="58" spans="1:15" x14ac:dyDescent="0.25">
      <c r="A58" s="2" t="s">
        <v>74</v>
      </c>
      <c r="B58" s="5">
        <v>8000</v>
      </c>
      <c r="E58" s="5">
        <v>1700</v>
      </c>
      <c r="F58" s="5">
        <v>630</v>
      </c>
      <c r="G58" s="5">
        <v>2440</v>
      </c>
      <c r="H58" s="5">
        <v>-5560</v>
      </c>
      <c r="I58" s="7">
        <v>0.30499999999999999</v>
      </c>
      <c r="J58" s="5">
        <v>1810</v>
      </c>
      <c r="K58" s="5">
        <v>6190</v>
      </c>
      <c r="L58" s="7">
        <v>0.22625000000000001</v>
      </c>
      <c r="M58" s="2">
        <v>5</v>
      </c>
      <c r="N58" s="1">
        <v>123</v>
      </c>
      <c r="O58" s="7">
        <f t="shared" si="0"/>
        <v>4.065040650406504E-2</v>
      </c>
    </row>
    <row r="59" spans="1:15" x14ac:dyDescent="0.25">
      <c r="A59" s="2" t="s">
        <v>75</v>
      </c>
      <c r="B59" s="5">
        <v>138000</v>
      </c>
      <c r="C59" s="5">
        <v>2550</v>
      </c>
      <c r="D59" s="5">
        <v>50</v>
      </c>
      <c r="E59" s="5">
        <v>21826.98</v>
      </c>
      <c r="F59" s="5">
        <v>23963.65</v>
      </c>
      <c r="G59" s="5">
        <v>54171.69</v>
      </c>
      <c r="H59" s="5">
        <v>-83828.31</v>
      </c>
      <c r="I59" s="7">
        <v>0.39254847826087003</v>
      </c>
      <c r="J59" s="5">
        <v>27708.04</v>
      </c>
      <c r="K59" s="5">
        <v>110291.96</v>
      </c>
      <c r="L59" s="7">
        <v>0.20078289855072501</v>
      </c>
      <c r="M59" s="2">
        <v>165</v>
      </c>
      <c r="N59" s="1">
        <v>2128</v>
      </c>
      <c r="O59" s="7">
        <f t="shared" si="0"/>
        <v>7.7537593984962405E-2</v>
      </c>
    </row>
    <row r="60" spans="1:15" x14ac:dyDescent="0.25">
      <c r="A60" s="2" t="s">
        <v>76</v>
      </c>
      <c r="B60" s="5">
        <v>165000</v>
      </c>
      <c r="C60" s="5">
        <v>2360</v>
      </c>
      <c r="D60" s="5">
        <v>280</v>
      </c>
      <c r="E60" s="5">
        <v>60778.63</v>
      </c>
      <c r="F60" s="5">
        <v>37802.85</v>
      </c>
      <c r="G60" s="5">
        <v>111304.08</v>
      </c>
      <c r="H60" s="5">
        <v>-53695.92</v>
      </c>
      <c r="I60" s="7">
        <v>0.67457018181818196</v>
      </c>
      <c r="J60" s="5">
        <v>71421.23</v>
      </c>
      <c r="K60" s="5">
        <v>93578.77</v>
      </c>
      <c r="L60" s="7">
        <v>0.43285593939393902</v>
      </c>
      <c r="M60" s="2">
        <v>192</v>
      </c>
      <c r="N60" s="1">
        <v>1077</v>
      </c>
      <c r="O60" s="7">
        <f t="shared" si="0"/>
        <v>0.17827298050139276</v>
      </c>
    </row>
    <row r="61" spans="1:15" x14ac:dyDescent="0.25">
      <c r="A61" s="2" t="s">
        <v>77</v>
      </c>
      <c r="B61" s="5">
        <v>637000</v>
      </c>
      <c r="C61" s="5">
        <v>93477</v>
      </c>
      <c r="D61" s="5">
        <v>382</v>
      </c>
      <c r="E61" s="5">
        <v>217515.13</v>
      </c>
      <c r="F61" s="5">
        <v>195346.85</v>
      </c>
      <c r="G61" s="5">
        <v>560531.18000000005</v>
      </c>
      <c r="H61" s="5">
        <v>-76468.820000000007</v>
      </c>
      <c r="I61" s="7">
        <v>0.87995475667190004</v>
      </c>
      <c r="J61" s="5">
        <v>272089.33</v>
      </c>
      <c r="K61" s="5">
        <v>364910.67</v>
      </c>
      <c r="L61" s="7">
        <v>0.42714180533752</v>
      </c>
      <c r="M61" s="2">
        <v>491</v>
      </c>
      <c r="N61" s="1">
        <v>3385</v>
      </c>
      <c r="O61" s="7">
        <f t="shared" si="0"/>
        <v>0.14505169867060561</v>
      </c>
    </row>
    <row r="62" spans="1:15" x14ac:dyDescent="0.25">
      <c r="A62" s="2" t="s">
        <v>78</v>
      </c>
      <c r="B62" s="5">
        <v>9000</v>
      </c>
      <c r="E62" s="5">
        <v>2545</v>
      </c>
      <c r="F62" s="5">
        <v>900</v>
      </c>
      <c r="G62" s="5">
        <v>3745</v>
      </c>
      <c r="H62" s="5">
        <v>-5255</v>
      </c>
      <c r="I62" s="7">
        <v>0.41611111111111099</v>
      </c>
      <c r="J62" s="5">
        <v>2845</v>
      </c>
      <c r="K62" s="5">
        <v>6155</v>
      </c>
      <c r="L62" s="7">
        <v>0.31611111111111101</v>
      </c>
      <c r="M62" s="2">
        <v>11</v>
      </c>
      <c r="N62" s="1">
        <v>67</v>
      </c>
      <c r="O62" s="7">
        <f t="shared" si="0"/>
        <v>0.16417910447761194</v>
      </c>
    </row>
    <row r="63" spans="1:15" x14ac:dyDescent="0.25">
      <c r="A63" s="2" t="s">
        <v>79</v>
      </c>
      <c r="B63" s="5">
        <v>5000</v>
      </c>
      <c r="E63" s="5">
        <v>100</v>
      </c>
      <c r="F63" s="5">
        <v>675</v>
      </c>
      <c r="G63" s="5">
        <v>1000</v>
      </c>
      <c r="H63" s="5">
        <v>-4000</v>
      </c>
      <c r="I63" s="7">
        <v>0.2</v>
      </c>
      <c r="J63" s="5">
        <v>325</v>
      </c>
      <c r="K63" s="5">
        <v>4675</v>
      </c>
      <c r="L63" s="7">
        <v>6.5000000000000002E-2</v>
      </c>
      <c r="M63" s="2">
        <v>2</v>
      </c>
      <c r="N63" s="1">
        <v>70</v>
      </c>
      <c r="O63" s="7">
        <f t="shared" si="0"/>
        <v>2.8571428571428571E-2</v>
      </c>
    </row>
    <row r="64" spans="1:15" x14ac:dyDescent="0.25">
      <c r="A64" s="2" t="s">
        <v>80</v>
      </c>
      <c r="B64" s="5">
        <v>3500</v>
      </c>
      <c r="E64" s="5">
        <v>1000</v>
      </c>
      <c r="F64" s="5">
        <v>500</v>
      </c>
      <c r="G64" s="5">
        <v>1500</v>
      </c>
      <c r="H64" s="5">
        <v>-2000</v>
      </c>
      <c r="I64" s="7">
        <v>0.42857142857142899</v>
      </c>
      <c r="J64" s="5">
        <v>1000</v>
      </c>
      <c r="K64" s="5">
        <v>2500</v>
      </c>
      <c r="L64" s="7">
        <v>0.28571428571428598</v>
      </c>
      <c r="M64" s="2">
        <v>5</v>
      </c>
      <c r="N64" s="1">
        <v>10</v>
      </c>
      <c r="O64" s="7">
        <f t="shared" si="0"/>
        <v>0.5</v>
      </c>
    </row>
    <row r="65" spans="1:15" x14ac:dyDescent="0.25">
      <c r="A65" s="2" t="s">
        <v>81</v>
      </c>
      <c r="B65" s="5">
        <v>72000</v>
      </c>
      <c r="C65" s="5">
        <v>6275</v>
      </c>
      <c r="D65" s="5">
        <v>155</v>
      </c>
      <c r="E65" s="5">
        <v>11473.22</v>
      </c>
      <c r="F65" s="5">
        <v>14690.36</v>
      </c>
      <c r="G65" s="5">
        <v>36442.07</v>
      </c>
      <c r="H65" s="5">
        <v>-35557.93</v>
      </c>
      <c r="I65" s="7">
        <v>0.50613986111111098</v>
      </c>
      <c r="J65" s="5">
        <v>15631.71</v>
      </c>
      <c r="K65" s="5">
        <v>56368.29</v>
      </c>
      <c r="L65" s="7">
        <v>0.21710708333333301</v>
      </c>
      <c r="M65" s="2">
        <v>56</v>
      </c>
      <c r="N65" s="1">
        <v>533</v>
      </c>
      <c r="O65" s="7">
        <f t="shared" si="0"/>
        <v>0.1050656660412758</v>
      </c>
    </row>
    <row r="66" spans="1:15" x14ac:dyDescent="0.25">
      <c r="A66" s="2" t="s">
        <v>82</v>
      </c>
      <c r="B66" s="5">
        <v>27000</v>
      </c>
      <c r="C66" s="5">
        <v>1000</v>
      </c>
      <c r="E66" s="5">
        <v>4964.78</v>
      </c>
      <c r="F66" s="5">
        <v>7968.3</v>
      </c>
      <c r="G66" s="5">
        <v>16268.74</v>
      </c>
      <c r="H66" s="5">
        <v>-10731.26</v>
      </c>
      <c r="I66" s="7">
        <v>0.60254592592592604</v>
      </c>
      <c r="J66" s="5">
        <v>7300.44</v>
      </c>
      <c r="K66" s="5">
        <v>19699.560000000001</v>
      </c>
      <c r="L66" s="7">
        <v>0.270386666666667</v>
      </c>
      <c r="M66" s="2">
        <v>37</v>
      </c>
      <c r="N66" s="1">
        <v>253</v>
      </c>
      <c r="O66" s="7">
        <f t="shared" si="0"/>
        <v>0.14624505928853754</v>
      </c>
    </row>
    <row r="67" spans="1:15" x14ac:dyDescent="0.25">
      <c r="A67" s="2" t="s">
        <v>83</v>
      </c>
      <c r="B67" s="5">
        <v>5000</v>
      </c>
      <c r="C67" s="5">
        <v>305</v>
      </c>
      <c r="D67" s="5">
        <v>5</v>
      </c>
      <c r="E67" s="5">
        <v>273.95</v>
      </c>
      <c r="F67" s="5">
        <v>250</v>
      </c>
      <c r="G67" s="5">
        <v>878.95</v>
      </c>
      <c r="H67" s="5">
        <v>-4121.05</v>
      </c>
      <c r="I67" s="7">
        <v>0.17579</v>
      </c>
      <c r="J67" s="5">
        <v>328.95</v>
      </c>
      <c r="K67" s="5">
        <v>4671.05</v>
      </c>
      <c r="L67" s="7">
        <v>6.5790000000000001E-2</v>
      </c>
      <c r="M67" s="2">
        <v>8</v>
      </c>
      <c r="N67" s="1">
        <v>79</v>
      </c>
      <c r="O67" s="7">
        <f t="shared" ref="O67:O111" si="1">M67/N67</f>
        <v>0.10126582278481013</v>
      </c>
    </row>
    <row r="68" spans="1:15" x14ac:dyDescent="0.25">
      <c r="A68" s="2" t="s">
        <v>84</v>
      </c>
      <c r="B68" s="5">
        <v>19000</v>
      </c>
      <c r="C68" s="5">
        <v>470</v>
      </c>
      <c r="D68" s="5">
        <v>45</v>
      </c>
      <c r="E68" s="5">
        <v>9876.58</v>
      </c>
      <c r="F68" s="5">
        <v>2185</v>
      </c>
      <c r="G68" s="5">
        <v>13267.94</v>
      </c>
      <c r="H68" s="5">
        <v>-5732.06</v>
      </c>
      <c r="I68" s="7">
        <v>0.69831263157894696</v>
      </c>
      <c r="J68" s="5">
        <v>10657.94</v>
      </c>
      <c r="K68" s="5">
        <v>8342.06</v>
      </c>
      <c r="L68" s="7">
        <v>0.56094421052631604</v>
      </c>
      <c r="M68" s="2">
        <v>35</v>
      </c>
      <c r="N68" s="1">
        <v>342</v>
      </c>
      <c r="O68" s="7">
        <f t="shared" si="1"/>
        <v>0.1023391812865497</v>
      </c>
    </row>
    <row r="69" spans="1:15" x14ac:dyDescent="0.25">
      <c r="A69" s="2" t="s">
        <v>85</v>
      </c>
      <c r="B69" s="5">
        <v>75000</v>
      </c>
      <c r="C69" s="5">
        <v>4212</v>
      </c>
      <c r="D69" s="5">
        <v>142</v>
      </c>
      <c r="E69" s="5">
        <v>15800.23</v>
      </c>
      <c r="F69" s="5">
        <v>25904.7</v>
      </c>
      <c r="G69" s="5">
        <v>54275.71</v>
      </c>
      <c r="H69" s="5">
        <v>-20724.29</v>
      </c>
      <c r="I69" s="7">
        <v>0.72367613333333303</v>
      </c>
      <c r="J69" s="5">
        <v>24301.01</v>
      </c>
      <c r="K69" s="5">
        <v>50698.99</v>
      </c>
      <c r="L69" s="7">
        <v>0.32401346666666703</v>
      </c>
      <c r="M69" s="2">
        <v>140</v>
      </c>
      <c r="N69" s="1">
        <v>1020</v>
      </c>
      <c r="O69" s="7">
        <f t="shared" si="1"/>
        <v>0.13725490196078433</v>
      </c>
    </row>
    <row r="70" spans="1:15" x14ac:dyDescent="0.25">
      <c r="A70" s="2" t="s">
        <v>86</v>
      </c>
      <c r="B70" s="5">
        <v>8000</v>
      </c>
      <c r="E70" s="5">
        <v>1176.3599999999999</v>
      </c>
      <c r="F70" s="5">
        <v>3650</v>
      </c>
      <c r="G70" s="5">
        <v>5876.36</v>
      </c>
      <c r="H70" s="5">
        <v>-2123.64</v>
      </c>
      <c r="I70" s="7">
        <v>0.734545</v>
      </c>
      <c r="J70" s="5">
        <v>2226.36</v>
      </c>
      <c r="K70" s="5">
        <v>5773.64</v>
      </c>
      <c r="L70" s="7">
        <v>0.27829500000000001</v>
      </c>
      <c r="M70" s="2">
        <v>9</v>
      </c>
      <c r="N70" s="1">
        <v>57</v>
      </c>
      <c r="O70" s="7">
        <f t="shared" si="1"/>
        <v>0.15789473684210525</v>
      </c>
    </row>
    <row r="71" spans="1:15" x14ac:dyDescent="0.25">
      <c r="A71" s="2" t="s">
        <v>87</v>
      </c>
      <c r="B71" s="5">
        <v>36000</v>
      </c>
      <c r="E71" s="5">
        <v>16337.13</v>
      </c>
      <c r="F71" s="5">
        <v>2466</v>
      </c>
      <c r="G71" s="5">
        <v>19625.13</v>
      </c>
      <c r="H71" s="5">
        <v>-16374.87</v>
      </c>
      <c r="I71" s="7">
        <v>0.54514249999999997</v>
      </c>
      <c r="J71" s="5">
        <v>17159.13</v>
      </c>
      <c r="K71" s="5">
        <v>18840.87</v>
      </c>
      <c r="L71" s="7">
        <v>0.47664250000000002</v>
      </c>
      <c r="M71" s="2">
        <v>15</v>
      </c>
      <c r="N71" s="1">
        <v>102</v>
      </c>
      <c r="O71" s="7">
        <f t="shared" si="1"/>
        <v>0.14705882352941177</v>
      </c>
    </row>
    <row r="72" spans="1:15" x14ac:dyDescent="0.25">
      <c r="A72" s="2" t="s">
        <v>88</v>
      </c>
      <c r="B72" s="5">
        <v>3500</v>
      </c>
      <c r="E72" s="5">
        <v>2050</v>
      </c>
      <c r="F72" s="5">
        <v>675</v>
      </c>
      <c r="G72" s="5">
        <v>2900</v>
      </c>
      <c r="H72" s="5">
        <v>-600</v>
      </c>
      <c r="I72" s="7">
        <v>0.82857142857142896</v>
      </c>
      <c r="J72" s="5">
        <v>2225</v>
      </c>
      <c r="K72" s="5">
        <v>1275</v>
      </c>
      <c r="L72" s="7">
        <v>0.63571428571428601</v>
      </c>
      <c r="M72" s="2">
        <v>7</v>
      </c>
      <c r="N72" s="1">
        <v>35</v>
      </c>
      <c r="O72" s="7">
        <f t="shared" si="1"/>
        <v>0.2</v>
      </c>
    </row>
    <row r="73" spans="1:15" x14ac:dyDescent="0.25">
      <c r="A73" s="2" t="s">
        <v>89</v>
      </c>
      <c r="B73" s="5">
        <v>17000</v>
      </c>
      <c r="E73" s="5">
        <v>202.23</v>
      </c>
      <c r="F73" s="5">
        <v>495</v>
      </c>
      <c r="G73" s="5">
        <v>862.23</v>
      </c>
      <c r="H73" s="5">
        <v>-16137.77</v>
      </c>
      <c r="I73" s="7">
        <v>5.0719411764705902E-2</v>
      </c>
      <c r="J73" s="5">
        <v>367.23</v>
      </c>
      <c r="K73" s="5">
        <v>16632.77</v>
      </c>
      <c r="L73" s="7">
        <v>2.16017647058824E-2</v>
      </c>
      <c r="M73" s="2">
        <v>6</v>
      </c>
      <c r="N73" s="1">
        <v>27</v>
      </c>
      <c r="O73" s="7">
        <f t="shared" si="1"/>
        <v>0.22222222222222221</v>
      </c>
    </row>
    <row r="74" spans="1:15" x14ac:dyDescent="0.25">
      <c r="A74" s="2" t="s">
        <v>90</v>
      </c>
      <c r="B74" s="5">
        <v>180000</v>
      </c>
      <c r="C74" s="5">
        <v>4423</v>
      </c>
      <c r="D74" s="5">
        <v>26</v>
      </c>
      <c r="E74" s="5">
        <v>50342.57</v>
      </c>
      <c r="F74" s="5">
        <v>43185.38</v>
      </c>
      <c r="G74" s="5">
        <v>110359.33</v>
      </c>
      <c r="H74" s="5">
        <v>-69640.67</v>
      </c>
      <c r="I74" s="7">
        <v>0.61310738888888905</v>
      </c>
      <c r="J74" s="5">
        <v>62776.95</v>
      </c>
      <c r="K74" s="5">
        <v>117223.05</v>
      </c>
      <c r="L74" s="7">
        <v>0.34876083333333302</v>
      </c>
      <c r="M74" s="2">
        <v>157</v>
      </c>
      <c r="N74" s="1">
        <v>1031</v>
      </c>
      <c r="O74" s="7">
        <f t="shared" si="1"/>
        <v>0.15227934044616878</v>
      </c>
    </row>
    <row r="75" spans="1:15" x14ac:dyDescent="0.25">
      <c r="A75" s="2" t="s">
        <v>91</v>
      </c>
      <c r="B75" s="5">
        <v>3000</v>
      </c>
      <c r="E75" s="5">
        <v>40</v>
      </c>
      <c r="F75" s="5">
        <v>900</v>
      </c>
      <c r="G75" s="5">
        <v>1030</v>
      </c>
      <c r="H75" s="5">
        <v>-1970</v>
      </c>
      <c r="I75" s="7">
        <v>0.34333333333333299</v>
      </c>
      <c r="J75" s="5">
        <v>130</v>
      </c>
      <c r="K75" s="5">
        <v>2870</v>
      </c>
      <c r="L75" s="7">
        <v>4.33333333333333E-2</v>
      </c>
      <c r="M75" s="2">
        <v>2</v>
      </c>
      <c r="N75" s="1">
        <v>18</v>
      </c>
      <c r="O75" s="7">
        <f t="shared" si="1"/>
        <v>0.1111111111111111</v>
      </c>
    </row>
    <row r="76" spans="1:15" x14ac:dyDescent="0.25">
      <c r="A76" s="2" t="s">
        <v>92</v>
      </c>
      <c r="B76" s="5">
        <v>2000</v>
      </c>
      <c r="E76" s="5">
        <v>400</v>
      </c>
      <c r="G76" s="5">
        <v>400</v>
      </c>
      <c r="H76" s="5">
        <v>-1600</v>
      </c>
      <c r="I76" s="7">
        <v>0.2</v>
      </c>
      <c r="J76" s="5">
        <v>400</v>
      </c>
      <c r="K76" s="5">
        <v>1600</v>
      </c>
      <c r="L76" s="7">
        <v>0.2</v>
      </c>
      <c r="M76" s="2">
        <v>2</v>
      </c>
      <c r="N76" s="1">
        <v>9</v>
      </c>
      <c r="O76" s="7">
        <f t="shared" si="1"/>
        <v>0.22222222222222221</v>
      </c>
    </row>
    <row r="77" spans="1:15" x14ac:dyDescent="0.25">
      <c r="A77" s="2" t="s">
        <v>93</v>
      </c>
      <c r="B77" s="5">
        <v>48000</v>
      </c>
      <c r="C77" s="5">
        <v>1330</v>
      </c>
      <c r="D77" s="5">
        <v>30</v>
      </c>
      <c r="E77" s="5">
        <v>9873</v>
      </c>
      <c r="F77" s="5">
        <v>18674</v>
      </c>
      <c r="G77" s="5">
        <v>33959</v>
      </c>
      <c r="H77" s="5">
        <v>-14041</v>
      </c>
      <c r="I77" s="7">
        <v>0.70747916666666699</v>
      </c>
      <c r="J77" s="5">
        <v>13985</v>
      </c>
      <c r="K77" s="5">
        <v>34015</v>
      </c>
      <c r="L77" s="7">
        <v>0.29135416666666702</v>
      </c>
      <c r="M77" s="2">
        <v>62</v>
      </c>
      <c r="N77" s="1">
        <v>458</v>
      </c>
      <c r="O77" s="7">
        <f t="shared" si="1"/>
        <v>0.13537117903930132</v>
      </c>
    </row>
    <row r="78" spans="1:15" x14ac:dyDescent="0.25">
      <c r="A78" s="2" t="s">
        <v>94</v>
      </c>
      <c r="B78" s="5">
        <v>24000</v>
      </c>
      <c r="C78" s="5">
        <v>550</v>
      </c>
      <c r="D78" s="5">
        <v>50</v>
      </c>
      <c r="E78" s="5">
        <v>1645</v>
      </c>
      <c r="F78" s="5">
        <v>2133</v>
      </c>
      <c r="G78" s="5">
        <v>5514</v>
      </c>
      <c r="H78" s="5">
        <v>-18486</v>
      </c>
      <c r="I78" s="7">
        <v>0.22975000000000001</v>
      </c>
      <c r="J78" s="5">
        <v>2881</v>
      </c>
      <c r="K78" s="5">
        <v>21119</v>
      </c>
      <c r="L78" s="7">
        <v>0.120041666666667</v>
      </c>
      <c r="M78" s="2">
        <v>20</v>
      </c>
      <c r="N78" s="1">
        <v>346</v>
      </c>
      <c r="O78" s="7">
        <f t="shared" si="1"/>
        <v>5.7803468208092484E-2</v>
      </c>
    </row>
    <row r="79" spans="1:15" x14ac:dyDescent="0.25">
      <c r="A79" s="2" t="s">
        <v>95</v>
      </c>
      <c r="B79" s="5">
        <v>51000</v>
      </c>
      <c r="C79" s="5">
        <v>1600</v>
      </c>
      <c r="E79" s="5">
        <v>10669.63</v>
      </c>
      <c r="F79" s="5">
        <v>11077.56</v>
      </c>
      <c r="G79" s="5">
        <v>27780.71</v>
      </c>
      <c r="H79" s="5">
        <v>-23219.29</v>
      </c>
      <c r="I79" s="7">
        <v>0.54471980392156905</v>
      </c>
      <c r="J79" s="5">
        <v>15103.15</v>
      </c>
      <c r="K79" s="5">
        <v>35896.85</v>
      </c>
      <c r="L79" s="7">
        <v>0.29614019607843101</v>
      </c>
      <c r="M79" s="2">
        <v>65</v>
      </c>
      <c r="N79" s="1">
        <v>307</v>
      </c>
      <c r="O79" s="7">
        <f t="shared" si="1"/>
        <v>0.21172638436482086</v>
      </c>
    </row>
    <row r="80" spans="1:15" x14ac:dyDescent="0.25">
      <c r="A80" s="2" t="s">
        <v>96</v>
      </c>
      <c r="B80" s="5">
        <v>10000</v>
      </c>
      <c r="E80" s="5">
        <v>2550</v>
      </c>
      <c r="G80" s="5">
        <v>2550</v>
      </c>
      <c r="H80" s="5">
        <v>-7450</v>
      </c>
      <c r="I80" s="7">
        <v>0.255</v>
      </c>
      <c r="J80" s="5">
        <v>2550</v>
      </c>
      <c r="K80" s="5">
        <v>7450</v>
      </c>
      <c r="L80" s="7">
        <v>0.255</v>
      </c>
      <c r="M80" s="2">
        <v>7</v>
      </c>
      <c r="N80" s="1">
        <v>61</v>
      </c>
      <c r="O80" s="7">
        <f t="shared" si="1"/>
        <v>0.11475409836065574</v>
      </c>
    </row>
    <row r="81" spans="1:15" x14ac:dyDescent="0.25">
      <c r="A81" s="2" t="s">
        <v>97</v>
      </c>
      <c r="B81" s="5">
        <v>140000</v>
      </c>
      <c r="C81" s="5">
        <v>2320</v>
      </c>
      <c r="D81" s="5">
        <v>50</v>
      </c>
      <c r="E81" s="5">
        <v>19852.25</v>
      </c>
      <c r="F81" s="5">
        <v>14249</v>
      </c>
      <c r="G81" s="5">
        <v>40426.339999999997</v>
      </c>
      <c r="H81" s="5">
        <v>-99573.66</v>
      </c>
      <c r="I81" s="7">
        <v>0.288759571428571</v>
      </c>
      <c r="J81" s="5">
        <v>23907.34</v>
      </c>
      <c r="K81" s="5">
        <v>116092.66</v>
      </c>
      <c r="L81" s="7">
        <v>0.17076671428571399</v>
      </c>
      <c r="M81" s="2">
        <v>75</v>
      </c>
      <c r="N81" s="1">
        <v>724</v>
      </c>
      <c r="O81" s="7">
        <f t="shared" si="1"/>
        <v>0.10359116022099447</v>
      </c>
    </row>
    <row r="82" spans="1:15" x14ac:dyDescent="0.25">
      <c r="A82" s="2" t="s">
        <v>98</v>
      </c>
      <c r="B82" s="5">
        <v>49000</v>
      </c>
      <c r="C82" s="5">
        <v>2475</v>
      </c>
      <c r="D82" s="5">
        <v>225</v>
      </c>
      <c r="E82" s="5">
        <v>8417.08</v>
      </c>
      <c r="F82" s="5">
        <v>10303.86</v>
      </c>
      <c r="G82" s="5">
        <v>24821.279999999999</v>
      </c>
      <c r="H82" s="5">
        <v>-24178.720000000001</v>
      </c>
      <c r="I82" s="7">
        <v>0.50655673469387796</v>
      </c>
      <c r="J82" s="5">
        <v>12267.42</v>
      </c>
      <c r="K82" s="5">
        <v>36732.58</v>
      </c>
      <c r="L82" s="7">
        <v>0.25035551020408198</v>
      </c>
      <c r="M82" s="2">
        <v>40</v>
      </c>
      <c r="N82" s="1">
        <v>397</v>
      </c>
      <c r="O82" s="7">
        <f t="shared" si="1"/>
        <v>0.10075566750629723</v>
      </c>
    </row>
    <row r="83" spans="1:15" x14ac:dyDescent="0.25">
      <c r="A83" s="2" t="s">
        <v>99</v>
      </c>
      <c r="B83" s="5">
        <v>3000</v>
      </c>
      <c r="C83" s="5">
        <v>275</v>
      </c>
      <c r="E83" s="5">
        <v>350</v>
      </c>
      <c r="G83" s="5">
        <v>625</v>
      </c>
      <c r="H83" s="5">
        <v>-2375</v>
      </c>
      <c r="I83" s="7">
        <v>0.20833333333333301</v>
      </c>
      <c r="J83" s="5">
        <v>350</v>
      </c>
      <c r="K83" s="5">
        <v>2650</v>
      </c>
      <c r="L83" s="7">
        <v>0.116666666666667</v>
      </c>
      <c r="M83" s="2">
        <v>4</v>
      </c>
      <c r="N83" s="1">
        <v>18</v>
      </c>
      <c r="O83" s="7">
        <f t="shared" si="1"/>
        <v>0.22222222222222221</v>
      </c>
    </row>
    <row r="84" spans="1:15" x14ac:dyDescent="0.25">
      <c r="A84" s="2" t="s">
        <v>100</v>
      </c>
      <c r="B84" s="5">
        <v>123000</v>
      </c>
      <c r="C84" s="5">
        <v>1800</v>
      </c>
      <c r="E84" s="5">
        <v>35506.76</v>
      </c>
      <c r="F84" s="5">
        <v>42284.95</v>
      </c>
      <c r="G84" s="5">
        <v>91386.07</v>
      </c>
      <c r="H84" s="5">
        <v>-31613.93</v>
      </c>
      <c r="I84" s="7">
        <v>0.74297617886178902</v>
      </c>
      <c r="J84" s="5">
        <v>47301.120000000003</v>
      </c>
      <c r="K84" s="5">
        <v>75698.880000000005</v>
      </c>
      <c r="L84" s="7">
        <v>0.38456195121951198</v>
      </c>
      <c r="M84" s="2">
        <v>125</v>
      </c>
      <c r="N84" s="1">
        <v>843</v>
      </c>
      <c r="O84" s="7">
        <f t="shared" si="1"/>
        <v>0.14827995255041518</v>
      </c>
    </row>
    <row r="85" spans="1:15" x14ac:dyDescent="0.25">
      <c r="A85" s="2" t="s">
        <v>101</v>
      </c>
      <c r="B85" s="5">
        <v>4000</v>
      </c>
      <c r="E85" s="5">
        <v>850</v>
      </c>
      <c r="F85" s="5">
        <v>1225</v>
      </c>
      <c r="G85" s="5">
        <v>2350</v>
      </c>
      <c r="H85" s="5">
        <v>-1650</v>
      </c>
      <c r="I85" s="7">
        <v>0.58750000000000002</v>
      </c>
      <c r="J85" s="5">
        <v>1125</v>
      </c>
      <c r="K85" s="5">
        <v>2875</v>
      </c>
      <c r="L85" s="7">
        <v>0.28125</v>
      </c>
      <c r="M85" s="2">
        <v>7</v>
      </c>
      <c r="N85" s="1">
        <v>21</v>
      </c>
      <c r="O85" s="7">
        <f t="shared" si="1"/>
        <v>0.33333333333333331</v>
      </c>
    </row>
    <row r="86" spans="1:15" x14ac:dyDescent="0.25">
      <c r="A86" s="2" t="s">
        <v>102</v>
      </c>
      <c r="B86" s="5">
        <v>11000</v>
      </c>
      <c r="E86" s="5">
        <v>350</v>
      </c>
      <c r="F86" s="5">
        <v>2955</v>
      </c>
      <c r="G86" s="5">
        <v>4190</v>
      </c>
      <c r="H86" s="5">
        <v>-6810</v>
      </c>
      <c r="I86" s="7">
        <v>0.38090909090909097</v>
      </c>
      <c r="J86" s="5">
        <v>1235</v>
      </c>
      <c r="K86" s="5">
        <v>9765</v>
      </c>
      <c r="L86" s="7">
        <v>0.112272727272727</v>
      </c>
      <c r="M86" s="2">
        <v>6</v>
      </c>
      <c r="N86" s="1">
        <v>103</v>
      </c>
      <c r="O86" s="7">
        <f t="shared" si="1"/>
        <v>5.8252427184466021E-2</v>
      </c>
    </row>
    <row r="87" spans="1:15" x14ac:dyDescent="0.25">
      <c r="A87" s="2" t="s">
        <v>103</v>
      </c>
      <c r="B87" s="5">
        <v>32000</v>
      </c>
      <c r="C87" s="5">
        <v>550</v>
      </c>
      <c r="D87" s="5">
        <v>50</v>
      </c>
      <c r="E87" s="5">
        <v>4902.97</v>
      </c>
      <c r="F87" s="5">
        <v>4175</v>
      </c>
      <c r="G87" s="5">
        <v>10827.97</v>
      </c>
      <c r="H87" s="5">
        <v>-21172.03</v>
      </c>
      <c r="I87" s="7">
        <v>0.33837406250000002</v>
      </c>
      <c r="J87" s="5">
        <v>6152.97</v>
      </c>
      <c r="K87" s="5">
        <v>25847.03</v>
      </c>
      <c r="L87" s="7">
        <v>0.19228031249999999</v>
      </c>
      <c r="M87" s="2">
        <v>63</v>
      </c>
      <c r="N87" s="1">
        <v>631</v>
      </c>
      <c r="O87" s="7">
        <f t="shared" si="1"/>
        <v>9.9841521394611721E-2</v>
      </c>
    </row>
    <row r="88" spans="1:15" x14ac:dyDescent="0.25">
      <c r="A88" s="2" t="s">
        <v>104</v>
      </c>
      <c r="B88" s="5">
        <v>36000</v>
      </c>
      <c r="C88" s="5">
        <v>800</v>
      </c>
      <c r="D88" s="5">
        <v>30</v>
      </c>
      <c r="E88" s="5">
        <v>6657.95</v>
      </c>
      <c r="F88" s="5">
        <v>7595</v>
      </c>
      <c r="G88" s="5">
        <v>17237.95</v>
      </c>
      <c r="H88" s="5">
        <v>-18762.05</v>
      </c>
      <c r="I88" s="7">
        <v>0.47883194444444399</v>
      </c>
      <c r="J88" s="5">
        <v>8872.9500000000007</v>
      </c>
      <c r="K88" s="5">
        <v>27127.05</v>
      </c>
      <c r="L88" s="7">
        <v>0.246470833333333</v>
      </c>
      <c r="M88" s="2">
        <v>44</v>
      </c>
      <c r="N88" s="1">
        <v>451</v>
      </c>
      <c r="O88" s="7">
        <f t="shared" si="1"/>
        <v>9.7560975609756101E-2</v>
      </c>
    </row>
    <row r="89" spans="1:15" x14ac:dyDescent="0.25">
      <c r="A89" s="2" t="s">
        <v>105</v>
      </c>
      <c r="B89" s="5">
        <v>5000</v>
      </c>
      <c r="E89" s="5">
        <v>4600.25</v>
      </c>
      <c r="G89" s="5">
        <v>4600.25</v>
      </c>
      <c r="H89" s="5">
        <v>-399.75</v>
      </c>
      <c r="I89" s="7">
        <v>0.92005000000000003</v>
      </c>
      <c r="J89" s="5">
        <v>4600.25</v>
      </c>
      <c r="K89" s="5">
        <v>399.75</v>
      </c>
      <c r="L89" s="7">
        <v>0.92005000000000003</v>
      </c>
      <c r="M89" s="2">
        <v>4</v>
      </c>
      <c r="N89" s="1">
        <v>13</v>
      </c>
      <c r="O89" s="7">
        <f t="shared" si="1"/>
        <v>0.30769230769230771</v>
      </c>
    </row>
    <row r="90" spans="1:15" x14ac:dyDescent="0.25">
      <c r="A90" s="2" t="s">
        <v>106</v>
      </c>
      <c r="B90" s="5">
        <v>37000</v>
      </c>
      <c r="C90" s="5">
        <v>5200</v>
      </c>
      <c r="D90" s="5">
        <v>1060</v>
      </c>
      <c r="E90" s="5">
        <v>5734.5</v>
      </c>
      <c r="F90" s="5">
        <v>7595</v>
      </c>
      <c r="G90" s="5">
        <v>20614.5</v>
      </c>
      <c r="H90" s="5">
        <v>-16385.5</v>
      </c>
      <c r="I90" s="7">
        <v>0.55714864864864899</v>
      </c>
      <c r="J90" s="5">
        <v>8879.5</v>
      </c>
      <c r="K90" s="5">
        <v>28120.5</v>
      </c>
      <c r="L90" s="7">
        <v>0.23998648648648599</v>
      </c>
      <c r="M90" s="2">
        <v>52</v>
      </c>
      <c r="N90" s="1">
        <v>521</v>
      </c>
      <c r="O90" s="7">
        <f t="shared" si="1"/>
        <v>9.9808061420345484E-2</v>
      </c>
    </row>
    <row r="91" spans="1:15" x14ac:dyDescent="0.25">
      <c r="A91" s="2" t="s">
        <v>107</v>
      </c>
      <c r="B91" s="5">
        <v>40000</v>
      </c>
      <c r="D91" s="5">
        <v>200</v>
      </c>
      <c r="E91" s="5">
        <v>5078.95</v>
      </c>
      <c r="F91" s="5">
        <v>6080</v>
      </c>
      <c r="G91" s="5">
        <v>11468.95</v>
      </c>
      <c r="H91" s="5">
        <v>-28531.05</v>
      </c>
      <c r="I91" s="7">
        <v>0.28672375</v>
      </c>
      <c r="J91" s="5">
        <v>5388.95</v>
      </c>
      <c r="K91" s="5">
        <v>34611.050000000003</v>
      </c>
      <c r="L91" s="7">
        <v>0.13472375</v>
      </c>
      <c r="M91" s="2">
        <v>30</v>
      </c>
      <c r="N91" s="1">
        <v>475</v>
      </c>
      <c r="O91" s="7">
        <f t="shared" si="1"/>
        <v>6.3157894736842107E-2</v>
      </c>
    </row>
    <row r="92" spans="1:15" x14ac:dyDescent="0.25">
      <c r="A92" s="2" t="s">
        <v>108</v>
      </c>
      <c r="B92" s="5">
        <v>115000</v>
      </c>
      <c r="C92" s="5">
        <v>7860</v>
      </c>
      <c r="D92" s="5">
        <v>850</v>
      </c>
      <c r="E92" s="5">
        <v>34502.21</v>
      </c>
      <c r="F92" s="5">
        <v>36967.07</v>
      </c>
      <c r="G92" s="5">
        <v>88878.51</v>
      </c>
      <c r="H92" s="5">
        <v>-26121.49</v>
      </c>
      <c r="I92" s="7">
        <v>0.77285660869565198</v>
      </c>
      <c r="J92" s="5">
        <v>44901.440000000002</v>
      </c>
      <c r="K92" s="5">
        <v>70098.559999999998</v>
      </c>
      <c r="L92" s="7">
        <v>0.39044730434782599</v>
      </c>
      <c r="M92" s="2">
        <v>146</v>
      </c>
      <c r="N92" s="1">
        <v>944</v>
      </c>
      <c r="O92" s="7">
        <f t="shared" si="1"/>
        <v>0.15466101694915255</v>
      </c>
    </row>
    <row r="93" spans="1:15" x14ac:dyDescent="0.25">
      <c r="A93" s="2" t="s">
        <v>109</v>
      </c>
      <c r="B93" s="5">
        <v>2000</v>
      </c>
      <c r="G93" s="5">
        <v>0</v>
      </c>
      <c r="H93" s="5">
        <v>-2000</v>
      </c>
      <c r="I93" s="7">
        <v>0</v>
      </c>
      <c r="K93" s="5">
        <v>2000</v>
      </c>
      <c r="L93" s="7">
        <v>0</v>
      </c>
      <c r="N93" s="1">
        <v>33</v>
      </c>
      <c r="O93" s="7">
        <f t="shared" si="1"/>
        <v>0</v>
      </c>
    </row>
    <row r="94" spans="1:15" x14ac:dyDescent="0.25">
      <c r="A94" s="2" t="s">
        <v>110</v>
      </c>
      <c r="B94" s="5">
        <v>17000</v>
      </c>
      <c r="E94" s="5">
        <v>2833.08</v>
      </c>
      <c r="F94" s="5">
        <v>3405.16</v>
      </c>
      <c r="G94" s="5">
        <v>7248.48</v>
      </c>
      <c r="H94" s="5">
        <v>-9751.52</v>
      </c>
      <c r="I94" s="7">
        <v>0.42638117647058799</v>
      </c>
      <c r="J94" s="5">
        <v>3843.32</v>
      </c>
      <c r="K94" s="5">
        <v>13156.68</v>
      </c>
      <c r="L94" s="7">
        <v>0.22607764705882399</v>
      </c>
      <c r="M94" s="2">
        <v>15</v>
      </c>
      <c r="N94" s="1">
        <v>101</v>
      </c>
      <c r="O94" s="7">
        <f t="shared" si="1"/>
        <v>0.14851485148514851</v>
      </c>
    </row>
    <row r="95" spans="1:15" x14ac:dyDescent="0.25">
      <c r="A95" s="2" t="s">
        <v>111</v>
      </c>
      <c r="B95" s="5">
        <v>7000</v>
      </c>
      <c r="E95" s="5">
        <v>5222.33</v>
      </c>
      <c r="G95" s="5">
        <v>5222.33</v>
      </c>
      <c r="H95" s="5">
        <v>-1777.67</v>
      </c>
      <c r="I95" s="7">
        <v>0.74604714285714302</v>
      </c>
      <c r="J95" s="5">
        <v>5222.33</v>
      </c>
      <c r="K95" s="5">
        <v>1777.67</v>
      </c>
      <c r="L95" s="7">
        <v>0.74604714285714302</v>
      </c>
      <c r="M95" s="2">
        <v>7</v>
      </c>
      <c r="N95" s="1">
        <v>36</v>
      </c>
      <c r="O95" s="7">
        <f t="shared" si="1"/>
        <v>0.19444444444444445</v>
      </c>
    </row>
    <row r="96" spans="1:15" x14ac:dyDescent="0.25">
      <c r="A96" s="2" t="s">
        <v>112</v>
      </c>
      <c r="B96" s="5">
        <v>14000</v>
      </c>
      <c r="E96" s="5">
        <v>3085.31</v>
      </c>
      <c r="F96" s="5">
        <v>2700</v>
      </c>
      <c r="G96" s="5">
        <v>6685.31</v>
      </c>
      <c r="H96" s="5">
        <v>-7314.69</v>
      </c>
      <c r="I96" s="7">
        <v>0.47752214285714301</v>
      </c>
      <c r="J96" s="5">
        <v>3985.31</v>
      </c>
      <c r="K96" s="5">
        <v>10014.69</v>
      </c>
      <c r="L96" s="7">
        <v>0.284665</v>
      </c>
      <c r="M96" s="2">
        <v>21</v>
      </c>
      <c r="N96" s="1">
        <v>104</v>
      </c>
      <c r="O96" s="7">
        <f t="shared" si="1"/>
        <v>0.20192307692307693</v>
      </c>
    </row>
    <row r="97" spans="1:15" x14ac:dyDescent="0.25">
      <c r="A97" s="2" t="s">
        <v>113</v>
      </c>
      <c r="B97" s="5">
        <v>41000</v>
      </c>
      <c r="C97" s="5">
        <v>150</v>
      </c>
      <c r="E97" s="5">
        <v>15364.99</v>
      </c>
      <c r="F97" s="5">
        <v>15017.35</v>
      </c>
      <c r="G97" s="5">
        <v>34652.54</v>
      </c>
      <c r="H97" s="5">
        <v>-6347.46</v>
      </c>
      <c r="I97" s="7">
        <v>0.84518390243902397</v>
      </c>
      <c r="J97" s="5">
        <v>19485.189999999999</v>
      </c>
      <c r="K97" s="5">
        <v>21514.81</v>
      </c>
      <c r="L97" s="7">
        <v>0.47524853658536598</v>
      </c>
      <c r="M97" s="2">
        <v>68</v>
      </c>
      <c r="N97" s="1">
        <v>233</v>
      </c>
      <c r="O97" s="7">
        <f t="shared" si="1"/>
        <v>0.29184549356223177</v>
      </c>
    </row>
    <row r="98" spans="1:15" x14ac:dyDescent="0.25">
      <c r="A98" s="2" t="s">
        <v>114</v>
      </c>
      <c r="B98" s="5">
        <v>4500</v>
      </c>
      <c r="E98" s="5">
        <v>1150</v>
      </c>
      <c r="F98" s="5">
        <v>423</v>
      </c>
      <c r="G98" s="5">
        <v>1714</v>
      </c>
      <c r="H98" s="5">
        <v>-2786</v>
      </c>
      <c r="I98" s="7">
        <v>0.380888888888889</v>
      </c>
      <c r="J98" s="5">
        <v>1291</v>
      </c>
      <c r="K98" s="5">
        <v>3209</v>
      </c>
      <c r="L98" s="7">
        <v>0.28688888888888903</v>
      </c>
      <c r="M98" s="2">
        <v>4</v>
      </c>
      <c r="N98" s="1">
        <v>22</v>
      </c>
      <c r="O98" s="7">
        <f t="shared" si="1"/>
        <v>0.18181818181818182</v>
      </c>
    </row>
    <row r="99" spans="1:15" x14ac:dyDescent="0.25">
      <c r="A99" s="2" t="s">
        <v>115</v>
      </c>
      <c r="B99" s="5">
        <v>139000</v>
      </c>
      <c r="C99" s="5">
        <v>4740</v>
      </c>
      <c r="D99" s="5">
        <v>55</v>
      </c>
      <c r="E99" s="5">
        <v>40587.14</v>
      </c>
      <c r="F99" s="5">
        <v>77515.7</v>
      </c>
      <c r="G99" s="5">
        <v>137630.74</v>
      </c>
      <c r="H99" s="5">
        <v>-1369.26</v>
      </c>
      <c r="I99" s="7">
        <v>0.99014920863309297</v>
      </c>
      <c r="J99" s="5">
        <v>55430.04</v>
      </c>
      <c r="K99" s="5">
        <v>83569.960000000006</v>
      </c>
      <c r="L99" s="7">
        <v>0.39877726618705001</v>
      </c>
      <c r="M99" s="2">
        <v>218</v>
      </c>
      <c r="N99" s="1">
        <v>755</v>
      </c>
      <c r="O99" s="7">
        <f t="shared" si="1"/>
        <v>0.28874172185430463</v>
      </c>
    </row>
    <row r="100" spans="1:15" x14ac:dyDescent="0.25">
      <c r="A100" s="2" t="s">
        <v>116</v>
      </c>
      <c r="B100" s="5">
        <v>10000</v>
      </c>
      <c r="E100" s="5">
        <v>5141</v>
      </c>
      <c r="F100" s="5">
        <v>220</v>
      </c>
      <c r="G100" s="5">
        <v>5381</v>
      </c>
      <c r="H100" s="5">
        <v>-4619</v>
      </c>
      <c r="I100" s="7">
        <v>0.53810000000000002</v>
      </c>
      <c r="J100" s="5">
        <v>5161</v>
      </c>
      <c r="K100" s="5">
        <v>4839</v>
      </c>
      <c r="L100" s="7">
        <v>0.5161</v>
      </c>
      <c r="M100" s="2">
        <v>15</v>
      </c>
      <c r="N100" s="1">
        <v>44</v>
      </c>
      <c r="O100" s="7">
        <f t="shared" si="1"/>
        <v>0.34090909090909088</v>
      </c>
    </row>
    <row r="101" spans="1:15" x14ac:dyDescent="0.25">
      <c r="A101" s="2" t="s">
        <v>117</v>
      </c>
      <c r="B101" s="5">
        <v>8000</v>
      </c>
      <c r="C101" s="5">
        <v>825</v>
      </c>
      <c r="D101" s="5">
        <v>75</v>
      </c>
      <c r="E101" s="5">
        <v>3250</v>
      </c>
      <c r="G101" s="5">
        <v>4075</v>
      </c>
      <c r="H101" s="5">
        <v>-3925</v>
      </c>
      <c r="I101" s="7">
        <v>0.50937500000000002</v>
      </c>
      <c r="J101" s="5">
        <v>3325</v>
      </c>
      <c r="K101" s="5">
        <v>4675</v>
      </c>
      <c r="L101" s="7">
        <v>0.41562500000000002</v>
      </c>
      <c r="M101" s="2">
        <v>9</v>
      </c>
      <c r="N101" s="1">
        <v>59</v>
      </c>
      <c r="O101" s="7">
        <f t="shared" si="1"/>
        <v>0.15254237288135594</v>
      </c>
    </row>
    <row r="102" spans="1:15" x14ac:dyDescent="0.25">
      <c r="A102" s="2" t="s">
        <v>118</v>
      </c>
      <c r="B102" s="5">
        <v>11000</v>
      </c>
      <c r="E102" s="5">
        <v>900</v>
      </c>
      <c r="F102" s="5">
        <v>315</v>
      </c>
      <c r="G102" s="5">
        <v>1320</v>
      </c>
      <c r="H102" s="5">
        <v>-9680</v>
      </c>
      <c r="I102" s="7">
        <v>0.12</v>
      </c>
      <c r="J102" s="5">
        <v>1005</v>
      </c>
      <c r="K102" s="5">
        <v>9995</v>
      </c>
      <c r="L102" s="7">
        <v>9.1363636363636397E-2</v>
      </c>
      <c r="M102" s="2">
        <v>5</v>
      </c>
      <c r="N102" s="1">
        <v>74</v>
      </c>
      <c r="O102" s="7">
        <f t="shared" si="1"/>
        <v>6.7567567567567571E-2</v>
      </c>
    </row>
    <row r="103" spans="1:15" x14ac:dyDescent="0.25">
      <c r="A103" s="2" t="s">
        <v>119</v>
      </c>
      <c r="B103" s="5">
        <v>46000</v>
      </c>
      <c r="C103" s="5">
        <v>1195</v>
      </c>
      <c r="D103" s="5">
        <v>197</v>
      </c>
      <c r="E103" s="5">
        <v>14087.23</v>
      </c>
      <c r="F103" s="5">
        <v>3010.07</v>
      </c>
      <c r="G103" s="5">
        <v>19034.53</v>
      </c>
      <c r="H103" s="5">
        <v>-26965.47</v>
      </c>
      <c r="I103" s="7">
        <v>0.41379413043478303</v>
      </c>
      <c r="J103" s="5">
        <v>15026.46</v>
      </c>
      <c r="K103" s="5">
        <v>30973.54</v>
      </c>
      <c r="L103" s="7">
        <v>0.32666217391304297</v>
      </c>
      <c r="M103" s="2">
        <v>29</v>
      </c>
      <c r="N103" s="1">
        <v>299</v>
      </c>
      <c r="O103" s="7">
        <f t="shared" si="1"/>
        <v>9.6989966555183951E-2</v>
      </c>
    </row>
    <row r="104" spans="1:15" x14ac:dyDescent="0.25">
      <c r="A104" s="2" t="s">
        <v>120</v>
      </c>
      <c r="B104" s="5">
        <v>3000</v>
      </c>
      <c r="E104" s="5">
        <v>60</v>
      </c>
      <c r="G104" s="5">
        <v>60</v>
      </c>
      <c r="H104" s="5">
        <v>-2940</v>
      </c>
      <c r="I104" s="7">
        <v>0.02</v>
      </c>
      <c r="J104" s="5">
        <v>60</v>
      </c>
      <c r="K104" s="5">
        <v>2940</v>
      </c>
      <c r="L104" s="7">
        <v>0.02</v>
      </c>
      <c r="M104" s="2">
        <v>2</v>
      </c>
      <c r="N104" s="2">
        <v>61</v>
      </c>
      <c r="O104" s="7">
        <f t="shared" si="1"/>
        <v>3.2786885245901641E-2</v>
      </c>
    </row>
    <row r="105" spans="1:15" x14ac:dyDescent="0.25">
      <c r="A105" s="2" t="s">
        <v>13</v>
      </c>
      <c r="C105" s="5">
        <v>5830</v>
      </c>
      <c r="D105" s="5">
        <v>530</v>
      </c>
      <c r="E105" s="5">
        <v>11924.32</v>
      </c>
      <c r="F105" s="5">
        <v>14363.74</v>
      </c>
      <c r="G105" s="5">
        <v>36039.68</v>
      </c>
      <c r="H105" s="5">
        <v>36038.68</v>
      </c>
      <c r="J105" s="5">
        <v>16375.94</v>
      </c>
      <c r="K105" s="5">
        <v>-16374.94</v>
      </c>
      <c r="M105" s="2">
        <v>43</v>
      </c>
      <c r="O105" s="7"/>
    </row>
    <row r="106" spans="1:15" x14ac:dyDescent="0.25">
      <c r="A106" s="2" t="s">
        <v>33</v>
      </c>
      <c r="O106" s="7"/>
    </row>
    <row r="107" spans="1:15" x14ac:dyDescent="0.25">
      <c r="A107" s="2" t="s">
        <v>35</v>
      </c>
      <c r="O107" s="7"/>
    </row>
    <row r="108" spans="1:15" x14ac:dyDescent="0.25">
      <c r="A108" s="2" t="s">
        <v>42</v>
      </c>
      <c r="E108" s="5">
        <v>100</v>
      </c>
      <c r="F108" s="5">
        <v>450</v>
      </c>
      <c r="G108" s="5">
        <v>700</v>
      </c>
      <c r="H108" s="5">
        <v>699</v>
      </c>
      <c r="J108" s="5">
        <v>250</v>
      </c>
      <c r="K108" s="5">
        <v>-249</v>
      </c>
      <c r="M108" s="2">
        <v>2</v>
      </c>
      <c r="O108" s="7"/>
    </row>
    <row r="109" spans="1:15" x14ac:dyDescent="0.25">
      <c r="A109" s="2" t="s">
        <v>59</v>
      </c>
      <c r="E109" s="5">
        <v>550</v>
      </c>
      <c r="G109" s="5">
        <v>550</v>
      </c>
      <c r="H109" s="5">
        <v>549</v>
      </c>
      <c r="J109" s="5">
        <v>550</v>
      </c>
      <c r="K109" s="5">
        <v>-549</v>
      </c>
      <c r="M109" s="2">
        <v>2</v>
      </c>
      <c r="O109" s="7"/>
    </row>
    <row r="110" spans="1:15" x14ac:dyDescent="0.25">
      <c r="A110" s="2" t="s">
        <v>121</v>
      </c>
      <c r="E110" s="5">
        <v>4657.3100000000004</v>
      </c>
      <c r="F110" s="5">
        <v>450</v>
      </c>
      <c r="G110" s="5">
        <v>5257.31</v>
      </c>
      <c r="H110" s="5">
        <v>5256.31</v>
      </c>
      <c r="J110" s="5">
        <v>4807.3100000000004</v>
      </c>
      <c r="K110" s="5">
        <v>-4806.3100000000004</v>
      </c>
      <c r="M110" s="2">
        <v>42</v>
      </c>
      <c r="O110" s="7"/>
    </row>
    <row r="111" spans="1:15" x14ac:dyDescent="0.25">
      <c r="A111" s="2" t="s">
        <v>122</v>
      </c>
      <c r="B111" s="5">
        <v>4500000</v>
      </c>
      <c r="C111" s="5">
        <v>255223.38</v>
      </c>
      <c r="D111" s="5">
        <v>19888.38</v>
      </c>
      <c r="E111" s="5">
        <v>1424421.4</v>
      </c>
      <c r="F111" s="5">
        <v>1192726.97</v>
      </c>
      <c r="G111" s="5">
        <f>SUM(G2:G110)</f>
        <v>3186397.4999999995</v>
      </c>
      <c r="H111" s="5">
        <f>SUM(H2:H100)</f>
        <v>-1939139.0200000003</v>
      </c>
      <c r="I111" s="7">
        <f>G111/B111</f>
        <v>0.70808833333333321</v>
      </c>
      <c r="J111" s="5">
        <f>SUM(J2:J110)</f>
        <v>1758015.5299999996</v>
      </c>
      <c r="K111" s="5">
        <f>SUM(K2:K110)</f>
        <v>3368488.4699999997</v>
      </c>
      <c r="L111" s="7">
        <f>J111/B111</f>
        <v>0.39067011777777766</v>
      </c>
      <c r="M111" s="2">
        <f>SUM(M2:M110)</f>
        <v>4930</v>
      </c>
      <c r="N111" s="2">
        <f>SUM(N2:N110)</f>
        <v>41854</v>
      </c>
      <c r="O111" s="7">
        <f>M111/N111</f>
        <v>0.11779041429731925</v>
      </c>
    </row>
  </sheetData>
  <pageMargins left="0" right="0" top="0.75" bottom="0.75" header="0.3" footer="0.3"/>
  <pageSetup paperSize="3" orientation="landscape" horizontalDpi="1200" verticalDpi="1200" r:id="rId1"/>
  <headerFooter>
    <oddHeader>&amp;R3/18/2025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1FEC1-EF93-411B-A465-FB1256AFB6AA}">
  <dimension ref="A1:P111"/>
  <sheetViews>
    <sheetView workbookViewId="0">
      <selection activeCell="R1" sqref="R1"/>
    </sheetView>
  </sheetViews>
  <sheetFormatPr defaultRowHeight="15" x14ac:dyDescent="0.25"/>
  <cols>
    <col min="2" max="2" width="12" bestFit="1" customWidth="1"/>
    <col min="5" max="5" width="12" bestFit="1" customWidth="1"/>
    <col min="7" max="7" width="12" bestFit="1" customWidth="1"/>
    <col min="8" max="8" width="12.7109375" bestFit="1" customWidth="1"/>
    <col min="10" max="11" width="12" bestFit="1" customWidth="1"/>
  </cols>
  <sheetData>
    <row r="1" spans="1:16" ht="126" x14ac:dyDescent="0.2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6" t="s">
        <v>8</v>
      </c>
      <c r="J1" s="4" t="s">
        <v>9</v>
      </c>
      <c r="K1" s="4" t="s">
        <v>10</v>
      </c>
      <c r="L1" s="6" t="s">
        <v>11</v>
      </c>
      <c r="M1" s="3" t="s">
        <v>12</v>
      </c>
      <c r="N1" s="3" t="s">
        <v>123</v>
      </c>
      <c r="O1" s="3" t="s">
        <v>124</v>
      </c>
      <c r="P1" s="3"/>
    </row>
    <row r="2" spans="1:16" ht="15.75" x14ac:dyDescent="0.25">
      <c r="A2" s="2" t="s">
        <v>14</v>
      </c>
      <c r="B2" s="5">
        <v>37000</v>
      </c>
      <c r="C2" s="5">
        <v>1700</v>
      </c>
      <c r="D2" s="5"/>
      <c r="E2" s="5">
        <v>9700.7000000000007</v>
      </c>
      <c r="F2" s="5">
        <v>4835</v>
      </c>
      <c r="G2" s="5">
        <v>17080.7</v>
      </c>
      <c r="H2" s="5">
        <v>-19919.3</v>
      </c>
      <c r="I2" s="7">
        <v>0.46164054054054099</v>
      </c>
      <c r="J2" s="5">
        <v>10545.7</v>
      </c>
      <c r="K2" s="5">
        <v>26454.3</v>
      </c>
      <c r="L2" s="7">
        <v>0.28501891891891901</v>
      </c>
      <c r="M2" s="2">
        <v>46</v>
      </c>
      <c r="N2" s="1">
        <v>252</v>
      </c>
      <c r="O2" s="7">
        <f>M2/N2</f>
        <v>0.18253968253968253</v>
      </c>
      <c r="P2" s="2"/>
    </row>
    <row r="3" spans="1:16" ht="15.75" x14ac:dyDescent="0.25">
      <c r="A3" s="2" t="s">
        <v>15</v>
      </c>
      <c r="B3" s="5">
        <v>93000</v>
      </c>
      <c r="C3" s="5">
        <v>2135</v>
      </c>
      <c r="D3" s="5">
        <v>181</v>
      </c>
      <c r="E3" s="5">
        <v>11706.65</v>
      </c>
      <c r="F3" s="5">
        <v>24894.2</v>
      </c>
      <c r="G3" s="5">
        <v>44758.35</v>
      </c>
      <c r="H3" s="5">
        <v>-48241.65</v>
      </c>
      <c r="I3" s="7">
        <v>0.48127258064516099</v>
      </c>
      <c r="J3" s="5">
        <v>17910.150000000001</v>
      </c>
      <c r="K3" s="5">
        <v>75089.850000000006</v>
      </c>
      <c r="L3" s="7">
        <v>0.19258225806451601</v>
      </c>
      <c r="M3" s="2">
        <v>87</v>
      </c>
      <c r="N3" s="1">
        <v>691</v>
      </c>
      <c r="O3" s="7">
        <f t="shared" ref="O3:O66" si="0">M3/N3</f>
        <v>0.12590448625180897</v>
      </c>
      <c r="P3" s="2"/>
    </row>
    <row r="4" spans="1:16" ht="15.75" x14ac:dyDescent="0.25">
      <c r="A4" s="2" t="s">
        <v>16</v>
      </c>
      <c r="B4" s="5">
        <v>156000</v>
      </c>
      <c r="C4" s="5">
        <v>2168</v>
      </c>
      <c r="D4" s="5">
        <v>138</v>
      </c>
      <c r="E4" s="5">
        <v>40251.449999999997</v>
      </c>
      <c r="F4" s="5">
        <v>47020.01</v>
      </c>
      <c r="G4" s="5">
        <v>104359.29</v>
      </c>
      <c r="H4" s="5">
        <v>-51640.71</v>
      </c>
      <c r="I4" s="7">
        <v>0.66896980769230796</v>
      </c>
      <c r="J4" s="5">
        <v>55309.279999999999</v>
      </c>
      <c r="K4" s="5">
        <v>100690.72</v>
      </c>
      <c r="L4" s="7">
        <v>0.35454666666666701</v>
      </c>
      <c r="M4" s="2">
        <v>103</v>
      </c>
      <c r="N4" s="1">
        <v>871</v>
      </c>
      <c r="O4" s="7">
        <f t="shared" si="0"/>
        <v>0.11825487944890931</v>
      </c>
      <c r="P4" s="2"/>
    </row>
    <row r="5" spans="1:16" ht="15.75" x14ac:dyDescent="0.25">
      <c r="A5" s="2" t="s">
        <v>17</v>
      </c>
      <c r="B5" s="5">
        <v>513000</v>
      </c>
      <c r="C5" s="5">
        <v>22375</v>
      </c>
      <c r="D5" s="5">
        <v>1850</v>
      </c>
      <c r="E5" s="5">
        <v>231836.79999999999</v>
      </c>
      <c r="F5" s="5">
        <v>71043.63</v>
      </c>
      <c r="G5" s="5">
        <v>344223.74</v>
      </c>
      <c r="H5" s="5">
        <v>-168776.26</v>
      </c>
      <c r="I5" s="7">
        <v>0.67100144249512705</v>
      </c>
      <c r="J5" s="5">
        <v>252655.11</v>
      </c>
      <c r="K5" s="5">
        <v>260344.89</v>
      </c>
      <c r="L5" s="7">
        <v>0.49250508771929802</v>
      </c>
      <c r="M5" s="2">
        <v>188</v>
      </c>
      <c r="N5" s="1">
        <v>1929</v>
      </c>
      <c r="O5" s="7">
        <f t="shared" si="0"/>
        <v>9.7459823742871959E-2</v>
      </c>
      <c r="P5" s="2"/>
    </row>
    <row r="6" spans="1:16" ht="15.75" x14ac:dyDescent="0.25">
      <c r="A6" s="2" t="s">
        <v>18</v>
      </c>
      <c r="B6" s="5">
        <v>3500</v>
      </c>
      <c r="C6" s="5"/>
      <c r="D6" s="5"/>
      <c r="E6" s="5">
        <v>300</v>
      </c>
      <c r="F6" s="5">
        <v>900</v>
      </c>
      <c r="G6" s="5">
        <v>1605</v>
      </c>
      <c r="H6" s="5">
        <v>-1895</v>
      </c>
      <c r="I6" s="7">
        <v>0.45857142857142902</v>
      </c>
      <c r="J6" s="5">
        <v>705</v>
      </c>
      <c r="K6" s="5">
        <v>2795</v>
      </c>
      <c r="L6" s="7">
        <v>0.20142857142857101</v>
      </c>
      <c r="M6" s="2">
        <v>3</v>
      </c>
      <c r="N6" s="1">
        <v>51</v>
      </c>
      <c r="O6" s="7">
        <f t="shared" si="0"/>
        <v>5.8823529411764705E-2</v>
      </c>
      <c r="P6" s="2"/>
    </row>
    <row r="7" spans="1:16" ht="15.75" x14ac:dyDescent="0.25">
      <c r="A7" s="2" t="s">
        <v>19</v>
      </c>
      <c r="B7" s="5">
        <v>35000</v>
      </c>
      <c r="C7" s="5"/>
      <c r="D7" s="5"/>
      <c r="E7" s="5">
        <v>6072.15</v>
      </c>
      <c r="F7" s="5">
        <v>6335</v>
      </c>
      <c r="G7" s="5">
        <v>14295.15</v>
      </c>
      <c r="H7" s="5">
        <v>-20704.849999999999</v>
      </c>
      <c r="I7" s="7">
        <v>0.40843285714285699</v>
      </c>
      <c r="J7" s="5">
        <v>7960.15</v>
      </c>
      <c r="K7" s="5">
        <v>27039.85</v>
      </c>
      <c r="L7" s="7">
        <v>0.22743285714285699</v>
      </c>
      <c r="M7" s="2">
        <v>25</v>
      </c>
      <c r="N7" s="1">
        <v>301</v>
      </c>
      <c r="O7" s="7">
        <f t="shared" si="0"/>
        <v>8.3056478405315617E-2</v>
      </c>
      <c r="P7" s="2"/>
    </row>
    <row r="8" spans="1:16" ht="15.75" x14ac:dyDescent="0.25">
      <c r="A8" s="2" t="s">
        <v>20</v>
      </c>
      <c r="B8" s="5">
        <v>220000</v>
      </c>
      <c r="C8" s="5">
        <v>5428</v>
      </c>
      <c r="D8" s="5">
        <v>448</v>
      </c>
      <c r="E8" s="5">
        <v>70988.399999999994</v>
      </c>
      <c r="F8" s="5">
        <v>51662.17</v>
      </c>
      <c r="G8" s="5">
        <v>141059.06</v>
      </c>
      <c r="H8" s="5">
        <v>-78940.94</v>
      </c>
      <c r="I8" s="7">
        <v>0.64117754545454497</v>
      </c>
      <c r="J8" s="5">
        <v>84416.89</v>
      </c>
      <c r="K8" s="5">
        <v>135583.10999999999</v>
      </c>
      <c r="L8" s="7">
        <v>0.38371313636363602</v>
      </c>
      <c r="M8" s="2">
        <v>180</v>
      </c>
      <c r="N8" s="1">
        <v>1462</v>
      </c>
      <c r="O8" s="7">
        <f t="shared" si="0"/>
        <v>0.12311901504787962</v>
      </c>
      <c r="P8" s="2"/>
    </row>
    <row r="9" spans="1:16" ht="15.75" x14ac:dyDescent="0.25">
      <c r="A9" s="2" t="s">
        <v>21</v>
      </c>
      <c r="B9" s="5">
        <v>4000</v>
      </c>
      <c r="C9" s="5"/>
      <c r="D9" s="5"/>
      <c r="E9" s="5">
        <v>250</v>
      </c>
      <c r="F9" s="5"/>
      <c r="G9" s="5">
        <v>250</v>
      </c>
      <c r="H9" s="5">
        <v>-3750</v>
      </c>
      <c r="I9" s="7">
        <v>6.25E-2</v>
      </c>
      <c r="J9" s="5">
        <v>250</v>
      </c>
      <c r="K9" s="5">
        <v>3750</v>
      </c>
      <c r="L9" s="7">
        <v>6.25E-2</v>
      </c>
      <c r="M9" s="2">
        <v>1</v>
      </c>
      <c r="N9" s="1">
        <v>138</v>
      </c>
      <c r="O9" s="7">
        <f t="shared" si="0"/>
        <v>7.246376811594203E-3</v>
      </c>
      <c r="P9" s="2"/>
    </row>
    <row r="10" spans="1:16" ht="15.75" x14ac:dyDescent="0.25">
      <c r="A10" s="2" t="s">
        <v>22</v>
      </c>
      <c r="B10" s="5">
        <v>16000</v>
      </c>
      <c r="C10" s="5">
        <v>250</v>
      </c>
      <c r="D10" s="5"/>
      <c r="E10" s="5">
        <v>485</v>
      </c>
      <c r="F10" s="5">
        <v>2413.6</v>
      </c>
      <c r="G10" s="5">
        <v>3749.96</v>
      </c>
      <c r="H10" s="5">
        <v>-12250.04</v>
      </c>
      <c r="I10" s="7">
        <v>0.23437250000000001</v>
      </c>
      <c r="J10" s="5">
        <v>1086.3599999999999</v>
      </c>
      <c r="K10" s="5">
        <v>14913.64</v>
      </c>
      <c r="L10" s="7">
        <v>6.78975E-2</v>
      </c>
      <c r="M10" s="2">
        <v>14</v>
      </c>
      <c r="N10" s="1">
        <v>396</v>
      </c>
      <c r="O10" s="7">
        <f t="shared" si="0"/>
        <v>3.5353535353535352E-2</v>
      </c>
      <c r="P10" s="2"/>
    </row>
    <row r="11" spans="1:16" ht="15.75" x14ac:dyDescent="0.25">
      <c r="A11" s="2" t="s">
        <v>23</v>
      </c>
      <c r="B11" s="5">
        <v>74000</v>
      </c>
      <c r="C11" s="5">
        <v>3885</v>
      </c>
      <c r="D11" s="5">
        <v>365</v>
      </c>
      <c r="E11" s="5">
        <v>13751.84</v>
      </c>
      <c r="F11" s="5">
        <v>20046.14</v>
      </c>
      <c r="G11" s="5">
        <v>42759.92</v>
      </c>
      <c r="H11" s="5">
        <v>-31240.080000000002</v>
      </c>
      <c r="I11" s="7">
        <v>0.57783675675675705</v>
      </c>
      <c r="J11" s="5">
        <v>19173.78</v>
      </c>
      <c r="K11" s="5">
        <v>54826.22</v>
      </c>
      <c r="L11" s="7">
        <v>0.259105135135135</v>
      </c>
      <c r="M11" s="2">
        <v>101</v>
      </c>
      <c r="N11" s="1">
        <v>624</v>
      </c>
      <c r="O11" s="7">
        <f t="shared" si="0"/>
        <v>0.16185897435897437</v>
      </c>
      <c r="P11" s="2"/>
    </row>
    <row r="12" spans="1:16" ht="15.75" x14ac:dyDescent="0.25">
      <c r="A12" s="2" t="s">
        <v>24</v>
      </c>
      <c r="B12" s="5">
        <v>7000</v>
      </c>
      <c r="C12" s="5"/>
      <c r="D12" s="5"/>
      <c r="E12" s="5">
        <v>3212</v>
      </c>
      <c r="F12" s="5">
        <v>2350</v>
      </c>
      <c r="G12" s="5">
        <v>6212</v>
      </c>
      <c r="H12" s="5">
        <v>-788</v>
      </c>
      <c r="I12" s="7">
        <v>0.88742857142857101</v>
      </c>
      <c r="J12" s="5">
        <v>3862</v>
      </c>
      <c r="K12" s="5">
        <v>3138</v>
      </c>
      <c r="L12" s="7">
        <v>0.55171428571428605</v>
      </c>
      <c r="M12" s="2">
        <v>11</v>
      </c>
      <c r="N12" s="1">
        <v>31</v>
      </c>
      <c r="O12" s="7">
        <f t="shared" si="0"/>
        <v>0.35483870967741937</v>
      </c>
      <c r="P12" s="2"/>
    </row>
    <row r="13" spans="1:16" ht="15.75" x14ac:dyDescent="0.25">
      <c r="A13" s="2" t="s">
        <v>25</v>
      </c>
      <c r="B13" s="5">
        <v>46000</v>
      </c>
      <c r="C13" s="5"/>
      <c r="D13" s="5"/>
      <c r="E13" s="5">
        <v>12072.23</v>
      </c>
      <c r="F13" s="5">
        <v>5163.1000000000004</v>
      </c>
      <c r="G13" s="5">
        <v>18822.13</v>
      </c>
      <c r="H13" s="5">
        <v>-27177.87</v>
      </c>
      <c r="I13" s="7">
        <v>0.40917673913043501</v>
      </c>
      <c r="J13" s="5">
        <v>13659.03</v>
      </c>
      <c r="K13" s="5">
        <v>32340.97</v>
      </c>
      <c r="L13" s="7">
        <v>0.29693543478260898</v>
      </c>
      <c r="M13" s="2">
        <v>33</v>
      </c>
      <c r="N13" s="1">
        <v>257</v>
      </c>
      <c r="O13" s="7">
        <f t="shared" si="0"/>
        <v>0.12840466926070038</v>
      </c>
      <c r="P13" s="2"/>
    </row>
    <row r="14" spans="1:16" ht="15.75" x14ac:dyDescent="0.25">
      <c r="A14" s="2" t="s">
        <v>26</v>
      </c>
      <c r="B14" s="5">
        <v>95000</v>
      </c>
      <c r="C14" s="5">
        <v>7606</v>
      </c>
      <c r="D14" s="5">
        <v>770</v>
      </c>
      <c r="E14" s="5">
        <v>26102.23</v>
      </c>
      <c r="F14" s="5">
        <v>26589.63</v>
      </c>
      <c r="G14" s="5">
        <v>66223.5</v>
      </c>
      <c r="H14" s="5">
        <v>-28776.5</v>
      </c>
      <c r="I14" s="7">
        <v>0.69708947368421004</v>
      </c>
      <c r="J14" s="5">
        <v>32797.870000000003</v>
      </c>
      <c r="K14" s="5">
        <v>62202.13</v>
      </c>
      <c r="L14" s="7">
        <v>0.34524073684210499</v>
      </c>
      <c r="M14" s="2">
        <v>134</v>
      </c>
      <c r="N14" s="1">
        <v>725</v>
      </c>
      <c r="O14" s="7">
        <f t="shared" si="0"/>
        <v>0.18482758620689654</v>
      </c>
      <c r="P14" s="2"/>
    </row>
    <row r="15" spans="1:16" ht="15.75" x14ac:dyDescent="0.25">
      <c r="A15" s="2" t="s">
        <v>27</v>
      </c>
      <c r="B15" s="5">
        <v>80000</v>
      </c>
      <c r="C15" s="5">
        <v>440</v>
      </c>
      <c r="D15" s="5">
        <v>40</v>
      </c>
      <c r="E15" s="5">
        <v>25621.4</v>
      </c>
      <c r="F15" s="5">
        <v>3075</v>
      </c>
      <c r="G15" s="5">
        <v>29738.63</v>
      </c>
      <c r="H15" s="5">
        <v>-50261.37</v>
      </c>
      <c r="I15" s="7">
        <v>0.37173287500000002</v>
      </c>
      <c r="J15" s="5">
        <v>26263.63</v>
      </c>
      <c r="K15" s="5">
        <v>53736.37</v>
      </c>
      <c r="L15" s="7">
        <v>0.328295375</v>
      </c>
      <c r="M15" s="2">
        <v>46</v>
      </c>
      <c r="N15" s="1">
        <v>320</v>
      </c>
      <c r="O15" s="7">
        <f t="shared" si="0"/>
        <v>0.14374999999999999</v>
      </c>
      <c r="P15" s="2"/>
    </row>
    <row r="16" spans="1:16" ht="15.75" x14ac:dyDescent="0.25">
      <c r="A16" s="2" t="s">
        <v>28</v>
      </c>
      <c r="B16" s="5">
        <v>8000</v>
      </c>
      <c r="C16" s="5">
        <v>830</v>
      </c>
      <c r="D16" s="5">
        <v>55</v>
      </c>
      <c r="E16" s="5">
        <v>3549.95</v>
      </c>
      <c r="F16" s="5">
        <v>740</v>
      </c>
      <c r="G16" s="5">
        <v>5324.95</v>
      </c>
      <c r="H16" s="5">
        <v>-2675.05</v>
      </c>
      <c r="I16" s="7">
        <v>0.66561875000000004</v>
      </c>
      <c r="J16" s="5">
        <v>3809.95</v>
      </c>
      <c r="K16" s="5">
        <v>4190.05</v>
      </c>
      <c r="L16" s="7">
        <v>0.47624375000000002</v>
      </c>
      <c r="M16" s="2">
        <v>17</v>
      </c>
      <c r="N16" s="1">
        <v>38</v>
      </c>
      <c r="O16" s="7">
        <f t="shared" si="0"/>
        <v>0.44736842105263158</v>
      </c>
      <c r="P16" s="2"/>
    </row>
    <row r="17" spans="1:16" ht="15.75" x14ac:dyDescent="0.25">
      <c r="A17" s="2" t="s">
        <v>29</v>
      </c>
      <c r="B17" s="5">
        <v>9000</v>
      </c>
      <c r="C17" s="5"/>
      <c r="D17" s="5"/>
      <c r="E17" s="5">
        <v>822.75</v>
      </c>
      <c r="F17" s="5">
        <v>405</v>
      </c>
      <c r="G17" s="5">
        <v>1362.75</v>
      </c>
      <c r="H17" s="5">
        <v>-7637.25</v>
      </c>
      <c r="I17" s="7">
        <v>0.151416666666667</v>
      </c>
      <c r="J17" s="5">
        <v>957.75</v>
      </c>
      <c r="K17" s="5">
        <v>8042.25</v>
      </c>
      <c r="L17" s="7">
        <v>0.10641666666666701</v>
      </c>
      <c r="M17" s="2">
        <v>7</v>
      </c>
      <c r="N17" s="1">
        <v>105</v>
      </c>
      <c r="O17" s="7">
        <f t="shared" si="0"/>
        <v>6.6666666666666666E-2</v>
      </c>
      <c r="P17" s="2"/>
    </row>
    <row r="18" spans="1:16" ht="15.75" x14ac:dyDescent="0.25">
      <c r="A18" s="2" t="s">
        <v>30</v>
      </c>
      <c r="B18" s="5">
        <v>11000</v>
      </c>
      <c r="C18" s="5"/>
      <c r="D18" s="5"/>
      <c r="E18" s="5">
        <v>6000</v>
      </c>
      <c r="F18" s="5">
        <v>585</v>
      </c>
      <c r="G18" s="5">
        <v>6785</v>
      </c>
      <c r="H18" s="5">
        <v>-4215</v>
      </c>
      <c r="I18" s="7">
        <v>0.61681818181818204</v>
      </c>
      <c r="J18" s="5">
        <v>6200</v>
      </c>
      <c r="K18" s="5">
        <v>4800</v>
      </c>
      <c r="L18" s="7">
        <v>0.56363636363636405</v>
      </c>
      <c r="M18" s="2">
        <v>4</v>
      </c>
      <c r="N18" s="1">
        <v>34</v>
      </c>
      <c r="O18" s="7">
        <f t="shared" si="0"/>
        <v>0.11764705882352941</v>
      </c>
      <c r="P18" s="2"/>
    </row>
    <row r="19" spans="1:16" ht="15.75" x14ac:dyDescent="0.25">
      <c r="A19" s="2" t="s">
        <v>31</v>
      </c>
      <c r="B19" s="5">
        <v>6500</v>
      </c>
      <c r="C19" s="5"/>
      <c r="D19" s="5"/>
      <c r="E19" s="5"/>
      <c r="F19" s="5"/>
      <c r="G19" s="5">
        <v>0</v>
      </c>
      <c r="H19" s="5">
        <v>-6500</v>
      </c>
      <c r="I19" s="7">
        <v>0</v>
      </c>
      <c r="J19" s="5"/>
      <c r="K19" s="5">
        <v>6500</v>
      </c>
      <c r="L19" s="7">
        <v>0</v>
      </c>
      <c r="M19" s="2"/>
      <c r="N19" s="1">
        <v>47</v>
      </c>
      <c r="O19" s="7">
        <f t="shared" si="0"/>
        <v>0</v>
      </c>
      <c r="P19" s="2"/>
    </row>
    <row r="20" spans="1:16" ht="15.75" x14ac:dyDescent="0.25">
      <c r="A20" s="2" t="s">
        <v>32</v>
      </c>
      <c r="B20" s="5">
        <v>70000</v>
      </c>
      <c r="C20" s="5">
        <v>1250</v>
      </c>
      <c r="D20" s="5"/>
      <c r="E20" s="5">
        <v>5226.3</v>
      </c>
      <c r="F20" s="5">
        <v>4735.8599999999997</v>
      </c>
      <c r="G20" s="5">
        <v>12466.78</v>
      </c>
      <c r="H20" s="5">
        <v>-57533.22</v>
      </c>
      <c r="I20" s="7">
        <v>0.178096857142857</v>
      </c>
      <c r="J20" s="5">
        <v>6480.92</v>
      </c>
      <c r="K20" s="5">
        <v>63519.08</v>
      </c>
      <c r="L20" s="7">
        <v>9.2584571428571405E-2</v>
      </c>
      <c r="M20" s="2">
        <v>41</v>
      </c>
      <c r="N20" s="1">
        <v>1807</v>
      </c>
      <c r="O20" s="7">
        <f t="shared" si="0"/>
        <v>2.2689540675152185E-2</v>
      </c>
      <c r="P20" s="2"/>
    </row>
    <row r="21" spans="1:16" ht="15.75" x14ac:dyDescent="0.25">
      <c r="A21" s="2" t="s">
        <v>34</v>
      </c>
      <c r="B21" s="5">
        <v>3500</v>
      </c>
      <c r="C21" s="5">
        <v>300</v>
      </c>
      <c r="D21" s="5">
        <v>30</v>
      </c>
      <c r="E21" s="5">
        <v>203.95</v>
      </c>
      <c r="F21" s="5"/>
      <c r="G21" s="5">
        <v>503.95</v>
      </c>
      <c r="H21" s="5">
        <v>-2996.05</v>
      </c>
      <c r="I21" s="7">
        <v>0.14398571428571399</v>
      </c>
      <c r="J21" s="5">
        <v>233.95</v>
      </c>
      <c r="K21" s="5">
        <v>3266.05</v>
      </c>
      <c r="L21" s="7">
        <v>6.6842857142857107E-2</v>
      </c>
      <c r="M21" s="2">
        <v>3</v>
      </c>
      <c r="N21" s="1">
        <v>17</v>
      </c>
      <c r="O21" s="7">
        <f t="shared" si="0"/>
        <v>0.17647058823529413</v>
      </c>
      <c r="P21" s="2"/>
    </row>
    <row r="22" spans="1:16" ht="15.75" x14ac:dyDescent="0.25">
      <c r="A22" s="2" t="s">
        <v>36</v>
      </c>
      <c r="B22" s="5">
        <v>5000</v>
      </c>
      <c r="C22" s="5"/>
      <c r="D22" s="5"/>
      <c r="E22" s="5">
        <v>370</v>
      </c>
      <c r="F22" s="5">
        <v>2650</v>
      </c>
      <c r="G22" s="5">
        <v>3850</v>
      </c>
      <c r="H22" s="5">
        <v>-1150</v>
      </c>
      <c r="I22" s="7">
        <v>0.77</v>
      </c>
      <c r="J22" s="5">
        <v>1200</v>
      </c>
      <c r="K22" s="5">
        <v>3800</v>
      </c>
      <c r="L22" s="7">
        <v>0.24</v>
      </c>
      <c r="M22" s="2">
        <v>10</v>
      </c>
      <c r="N22" s="1">
        <v>44</v>
      </c>
      <c r="O22" s="7">
        <f t="shared" si="0"/>
        <v>0.22727272727272727</v>
      </c>
      <c r="P22" s="2"/>
    </row>
    <row r="23" spans="1:16" ht="15.75" x14ac:dyDescent="0.25">
      <c r="A23" s="2" t="s">
        <v>37</v>
      </c>
      <c r="B23" s="5">
        <v>11000</v>
      </c>
      <c r="C23" s="5"/>
      <c r="D23" s="5"/>
      <c r="E23" s="5">
        <v>5569.13</v>
      </c>
      <c r="F23" s="5">
        <v>2230</v>
      </c>
      <c r="G23" s="5">
        <v>8479.1299999999992</v>
      </c>
      <c r="H23" s="5">
        <v>-2520.87</v>
      </c>
      <c r="I23" s="7">
        <v>0.77083000000000002</v>
      </c>
      <c r="J23" s="5">
        <v>6249.13</v>
      </c>
      <c r="K23" s="5">
        <v>4750.87</v>
      </c>
      <c r="L23" s="7">
        <v>0.56810272727272704</v>
      </c>
      <c r="M23" s="2">
        <v>24</v>
      </c>
      <c r="N23" s="1">
        <v>48</v>
      </c>
      <c r="O23" s="7">
        <f t="shared" si="0"/>
        <v>0.5</v>
      </c>
      <c r="P23" s="2"/>
    </row>
    <row r="24" spans="1:16" ht="15.75" x14ac:dyDescent="0.25">
      <c r="A24" s="2" t="s">
        <v>38</v>
      </c>
      <c r="B24" s="5">
        <v>17000</v>
      </c>
      <c r="C24" s="5"/>
      <c r="D24" s="5"/>
      <c r="E24" s="5">
        <v>8298</v>
      </c>
      <c r="F24" s="5">
        <v>2655</v>
      </c>
      <c r="G24" s="5">
        <v>11788</v>
      </c>
      <c r="H24" s="5">
        <v>-5212</v>
      </c>
      <c r="I24" s="7">
        <v>0.69341176470588195</v>
      </c>
      <c r="J24" s="5">
        <v>9133</v>
      </c>
      <c r="K24" s="5">
        <v>7867</v>
      </c>
      <c r="L24" s="7">
        <v>0.53723529411764703</v>
      </c>
      <c r="M24" s="2">
        <v>21</v>
      </c>
      <c r="N24" s="1">
        <v>115</v>
      </c>
      <c r="O24" s="7">
        <f t="shared" si="0"/>
        <v>0.18260869565217391</v>
      </c>
      <c r="P24" s="2"/>
    </row>
    <row r="25" spans="1:16" ht="15.75" x14ac:dyDescent="0.25">
      <c r="A25" s="2" t="s">
        <v>39</v>
      </c>
      <c r="B25" s="5">
        <v>3000</v>
      </c>
      <c r="C25" s="5"/>
      <c r="D25" s="5"/>
      <c r="E25" s="5">
        <v>25</v>
      </c>
      <c r="F25" s="5"/>
      <c r="G25" s="5">
        <v>25</v>
      </c>
      <c r="H25" s="5">
        <v>-2975</v>
      </c>
      <c r="I25" s="7">
        <v>8.3333333333333297E-3</v>
      </c>
      <c r="J25" s="5">
        <v>25</v>
      </c>
      <c r="K25" s="5">
        <v>2975</v>
      </c>
      <c r="L25" s="7">
        <v>8.3333333333333297E-3</v>
      </c>
      <c r="M25" s="2">
        <v>1</v>
      </c>
      <c r="N25" s="1">
        <v>14</v>
      </c>
      <c r="O25" s="7">
        <f t="shared" si="0"/>
        <v>7.1428571428571425E-2</v>
      </c>
      <c r="P25" s="2"/>
    </row>
    <row r="26" spans="1:16" ht="15.75" x14ac:dyDescent="0.25">
      <c r="A26" s="2" t="s">
        <v>40</v>
      </c>
      <c r="B26" s="5">
        <v>23000</v>
      </c>
      <c r="C26" s="5">
        <v>1200</v>
      </c>
      <c r="D26" s="5"/>
      <c r="E26" s="5">
        <v>4170.95</v>
      </c>
      <c r="F26" s="5">
        <v>2750</v>
      </c>
      <c r="G26" s="5">
        <v>8855.9500000000007</v>
      </c>
      <c r="H26" s="5">
        <v>-14144.05</v>
      </c>
      <c r="I26" s="7">
        <v>0.38504130434782602</v>
      </c>
      <c r="J26" s="5">
        <v>4905.95</v>
      </c>
      <c r="K26" s="5">
        <v>18094.05</v>
      </c>
      <c r="L26" s="7">
        <v>0.21330217391304299</v>
      </c>
      <c r="M26" s="2">
        <v>23</v>
      </c>
      <c r="N26" s="1">
        <v>328</v>
      </c>
      <c r="O26" s="7">
        <f t="shared" si="0"/>
        <v>7.0121951219512202E-2</v>
      </c>
      <c r="P26" s="2"/>
    </row>
    <row r="27" spans="1:16" ht="15.75" x14ac:dyDescent="0.25">
      <c r="A27" s="2" t="s">
        <v>41</v>
      </c>
      <c r="B27" s="5">
        <v>3000</v>
      </c>
      <c r="C27" s="5"/>
      <c r="D27" s="5"/>
      <c r="E27" s="5">
        <v>1240</v>
      </c>
      <c r="F27" s="5"/>
      <c r="G27" s="5">
        <v>1240</v>
      </c>
      <c r="H27" s="5">
        <v>-1760</v>
      </c>
      <c r="I27" s="7">
        <v>0.413333333333333</v>
      </c>
      <c r="J27" s="5">
        <v>1240</v>
      </c>
      <c r="K27" s="5">
        <v>1760</v>
      </c>
      <c r="L27" s="7">
        <v>0.413333333333333</v>
      </c>
      <c r="M27" s="2">
        <v>4</v>
      </c>
      <c r="N27" s="1">
        <v>9</v>
      </c>
      <c r="O27" s="7">
        <f t="shared" si="0"/>
        <v>0.44444444444444442</v>
      </c>
      <c r="P27" s="2"/>
    </row>
    <row r="28" spans="1:16" ht="15.75" x14ac:dyDescent="0.25">
      <c r="A28" s="2" t="s">
        <v>43</v>
      </c>
      <c r="B28" s="5">
        <v>30000</v>
      </c>
      <c r="C28" s="5">
        <v>1050</v>
      </c>
      <c r="D28" s="5">
        <v>70</v>
      </c>
      <c r="E28" s="5">
        <v>3779.23</v>
      </c>
      <c r="F28" s="5">
        <v>6386.6</v>
      </c>
      <c r="G28" s="5">
        <v>12828.55</v>
      </c>
      <c r="H28" s="5">
        <v>-17171.45</v>
      </c>
      <c r="I28" s="7">
        <v>0.42761833333333299</v>
      </c>
      <c r="J28" s="5">
        <v>5461.95</v>
      </c>
      <c r="K28" s="5">
        <v>24538.05</v>
      </c>
      <c r="L28" s="7">
        <v>0.182065</v>
      </c>
      <c r="M28" s="2">
        <v>29</v>
      </c>
      <c r="N28" s="1">
        <v>325</v>
      </c>
      <c r="O28" s="7">
        <f t="shared" si="0"/>
        <v>8.9230769230769225E-2</v>
      </c>
      <c r="P28" s="2"/>
    </row>
    <row r="29" spans="1:16" ht="15.75" x14ac:dyDescent="0.25">
      <c r="A29" s="2" t="s">
        <v>44</v>
      </c>
      <c r="B29" s="5">
        <v>3500</v>
      </c>
      <c r="C29" s="5"/>
      <c r="D29" s="5"/>
      <c r="E29" s="5">
        <v>1060</v>
      </c>
      <c r="F29" s="5"/>
      <c r="G29" s="5">
        <v>1060</v>
      </c>
      <c r="H29" s="5">
        <v>-2440</v>
      </c>
      <c r="I29" s="7">
        <v>0.30285714285714299</v>
      </c>
      <c r="J29" s="5">
        <v>1060</v>
      </c>
      <c r="K29" s="5">
        <v>2440</v>
      </c>
      <c r="L29" s="7">
        <v>0.30285714285714299</v>
      </c>
      <c r="M29" s="2">
        <v>4</v>
      </c>
      <c r="N29" s="1">
        <v>47</v>
      </c>
      <c r="O29" s="7">
        <f t="shared" si="0"/>
        <v>8.5106382978723402E-2</v>
      </c>
      <c r="P29" s="2"/>
    </row>
    <row r="30" spans="1:16" ht="15.75" x14ac:dyDescent="0.25">
      <c r="A30" s="2" t="s">
        <v>45</v>
      </c>
      <c r="B30" s="5">
        <v>4000</v>
      </c>
      <c r="C30" s="5"/>
      <c r="D30" s="5"/>
      <c r="E30" s="5">
        <v>1650</v>
      </c>
      <c r="F30" s="5"/>
      <c r="G30" s="5">
        <v>1650</v>
      </c>
      <c r="H30" s="5">
        <v>-2350</v>
      </c>
      <c r="I30" s="7">
        <v>0.41249999999999998</v>
      </c>
      <c r="J30" s="5">
        <v>1650</v>
      </c>
      <c r="K30" s="5">
        <v>2350</v>
      </c>
      <c r="L30" s="7">
        <v>0.41249999999999998</v>
      </c>
      <c r="M30" s="2">
        <v>3</v>
      </c>
      <c r="N30" s="1">
        <v>15</v>
      </c>
      <c r="O30" s="7">
        <f t="shared" si="0"/>
        <v>0.2</v>
      </c>
      <c r="P30" s="2"/>
    </row>
    <row r="31" spans="1:16" ht="15.75" x14ac:dyDescent="0.25">
      <c r="A31" s="2" t="s">
        <v>46</v>
      </c>
      <c r="B31" s="5">
        <v>5000</v>
      </c>
      <c r="C31" s="5"/>
      <c r="D31" s="5"/>
      <c r="E31" s="5">
        <v>4000</v>
      </c>
      <c r="F31" s="5">
        <v>576.03</v>
      </c>
      <c r="G31" s="5">
        <v>4606.7</v>
      </c>
      <c r="H31" s="5">
        <v>-393.3</v>
      </c>
      <c r="I31" s="7">
        <v>0.92134000000000005</v>
      </c>
      <c r="J31" s="5">
        <v>4030.67</v>
      </c>
      <c r="K31" s="5">
        <v>969.33</v>
      </c>
      <c r="L31" s="7">
        <v>0.80613400000000002</v>
      </c>
      <c r="M31" s="2">
        <v>5</v>
      </c>
      <c r="N31" s="1">
        <v>40</v>
      </c>
      <c r="O31" s="7">
        <f t="shared" si="0"/>
        <v>0.125</v>
      </c>
      <c r="P31" s="2"/>
    </row>
    <row r="32" spans="1:16" ht="15.75" x14ac:dyDescent="0.25">
      <c r="A32" s="2" t="s">
        <v>47</v>
      </c>
      <c r="B32" s="5">
        <v>3500</v>
      </c>
      <c r="C32" s="5"/>
      <c r="D32" s="5"/>
      <c r="E32" s="5">
        <v>62.57</v>
      </c>
      <c r="F32" s="5"/>
      <c r="G32" s="5">
        <v>62.57</v>
      </c>
      <c r="H32" s="5">
        <v>-3437.43</v>
      </c>
      <c r="I32" s="7">
        <v>1.78771428571429E-2</v>
      </c>
      <c r="J32" s="5">
        <v>62.57</v>
      </c>
      <c r="K32" s="5">
        <v>3437.43</v>
      </c>
      <c r="L32" s="7">
        <v>1.78771428571429E-2</v>
      </c>
      <c r="M32" s="2">
        <v>1</v>
      </c>
      <c r="N32" s="1">
        <v>39</v>
      </c>
      <c r="O32" s="7">
        <f t="shared" si="0"/>
        <v>2.564102564102564E-2</v>
      </c>
      <c r="P32" s="2"/>
    </row>
    <row r="33" spans="1:16" ht="15.75" x14ac:dyDescent="0.25">
      <c r="A33" s="2" t="s">
        <v>48</v>
      </c>
      <c r="B33" s="5">
        <v>5000</v>
      </c>
      <c r="C33" s="5"/>
      <c r="D33" s="5"/>
      <c r="E33" s="5"/>
      <c r="F33" s="5">
        <v>5500</v>
      </c>
      <c r="G33" s="5">
        <v>6600</v>
      </c>
      <c r="H33" s="5">
        <v>1600</v>
      </c>
      <c r="I33" s="7">
        <v>1.32</v>
      </c>
      <c r="J33" s="5">
        <v>1100</v>
      </c>
      <c r="K33" s="5">
        <v>3900</v>
      </c>
      <c r="L33" s="7">
        <v>0.22</v>
      </c>
      <c r="M33" s="2">
        <v>1</v>
      </c>
      <c r="N33" s="1">
        <v>21</v>
      </c>
      <c r="O33" s="7">
        <f t="shared" si="0"/>
        <v>4.7619047619047616E-2</v>
      </c>
      <c r="P33" s="2"/>
    </row>
    <row r="34" spans="1:16" ht="15.75" x14ac:dyDescent="0.25">
      <c r="A34" s="2" t="s">
        <v>49</v>
      </c>
      <c r="B34" s="5">
        <v>15000</v>
      </c>
      <c r="C34" s="5"/>
      <c r="D34" s="5"/>
      <c r="E34" s="5">
        <v>2525</v>
      </c>
      <c r="F34" s="5">
        <v>90</v>
      </c>
      <c r="G34" s="5">
        <v>2645</v>
      </c>
      <c r="H34" s="5">
        <v>-12355</v>
      </c>
      <c r="I34" s="7">
        <v>0.17633333333333301</v>
      </c>
      <c r="J34" s="5">
        <v>2555</v>
      </c>
      <c r="K34" s="5">
        <v>12445</v>
      </c>
      <c r="L34" s="7">
        <v>0.170333333333333</v>
      </c>
      <c r="M34" s="2">
        <v>10</v>
      </c>
      <c r="N34" s="1">
        <v>66</v>
      </c>
      <c r="O34" s="7">
        <f t="shared" si="0"/>
        <v>0.15151515151515152</v>
      </c>
      <c r="P34" s="2"/>
    </row>
    <row r="35" spans="1:16" ht="15.75" x14ac:dyDescent="0.25">
      <c r="A35" s="2" t="s">
        <v>50</v>
      </c>
      <c r="B35" s="5">
        <v>34000</v>
      </c>
      <c r="C35" s="5">
        <v>693</v>
      </c>
      <c r="D35" s="5">
        <v>63</v>
      </c>
      <c r="E35" s="5">
        <v>3271</v>
      </c>
      <c r="F35" s="5">
        <v>6958</v>
      </c>
      <c r="G35" s="5">
        <v>12852</v>
      </c>
      <c r="H35" s="5">
        <v>-21148</v>
      </c>
      <c r="I35" s="7">
        <v>0.378</v>
      </c>
      <c r="J35" s="5">
        <v>5264</v>
      </c>
      <c r="K35" s="5">
        <v>28736</v>
      </c>
      <c r="L35" s="7">
        <v>0.154823529411765</v>
      </c>
      <c r="M35" s="2">
        <v>21</v>
      </c>
      <c r="N35" s="1">
        <v>337</v>
      </c>
      <c r="O35" s="7">
        <f t="shared" si="0"/>
        <v>6.2314540059347182E-2</v>
      </c>
      <c r="P35" s="2"/>
    </row>
    <row r="36" spans="1:16" ht="15.75" x14ac:dyDescent="0.25">
      <c r="A36" s="2" t="s">
        <v>51</v>
      </c>
      <c r="B36" s="5">
        <v>6000</v>
      </c>
      <c r="C36" s="5"/>
      <c r="D36" s="5"/>
      <c r="E36" s="5">
        <v>600</v>
      </c>
      <c r="F36" s="5">
        <v>2275</v>
      </c>
      <c r="G36" s="5">
        <v>3575</v>
      </c>
      <c r="H36" s="5">
        <v>-2425</v>
      </c>
      <c r="I36" s="7">
        <v>0.59583333333333299</v>
      </c>
      <c r="J36" s="5">
        <v>1300</v>
      </c>
      <c r="K36" s="5">
        <v>4700</v>
      </c>
      <c r="L36" s="7">
        <v>0.21666666666666701</v>
      </c>
      <c r="M36" s="2">
        <v>9</v>
      </c>
      <c r="N36" s="1">
        <v>59</v>
      </c>
      <c r="O36" s="7">
        <f t="shared" si="0"/>
        <v>0.15254237288135594</v>
      </c>
      <c r="P36" s="2"/>
    </row>
    <row r="37" spans="1:16" ht="15.75" x14ac:dyDescent="0.25">
      <c r="A37" s="2" t="s">
        <v>52</v>
      </c>
      <c r="B37" s="5">
        <v>9000</v>
      </c>
      <c r="C37" s="5">
        <v>1100</v>
      </c>
      <c r="D37" s="5">
        <v>25</v>
      </c>
      <c r="E37" s="5">
        <v>225.9</v>
      </c>
      <c r="F37" s="5">
        <v>1179</v>
      </c>
      <c r="G37" s="5">
        <v>2895.9</v>
      </c>
      <c r="H37" s="5">
        <v>-6104.1</v>
      </c>
      <c r="I37" s="7">
        <v>0.32176666666666698</v>
      </c>
      <c r="J37" s="5">
        <v>641.9</v>
      </c>
      <c r="K37" s="5">
        <v>8358.1</v>
      </c>
      <c r="L37" s="7">
        <v>7.1322222222222204E-2</v>
      </c>
      <c r="M37" s="2">
        <v>5</v>
      </c>
      <c r="N37" s="1">
        <v>33</v>
      </c>
      <c r="O37" s="7">
        <f t="shared" si="0"/>
        <v>0.15151515151515152</v>
      </c>
      <c r="P37" s="2"/>
    </row>
    <row r="38" spans="1:16" ht="15.75" x14ac:dyDescent="0.25">
      <c r="A38" s="2" t="s">
        <v>53</v>
      </c>
      <c r="B38" s="5">
        <v>75000</v>
      </c>
      <c r="C38" s="5">
        <v>1320</v>
      </c>
      <c r="D38" s="5">
        <v>120</v>
      </c>
      <c r="E38" s="5">
        <v>11918.42</v>
      </c>
      <c r="F38" s="5">
        <v>5054</v>
      </c>
      <c r="G38" s="5">
        <v>19338.75</v>
      </c>
      <c r="H38" s="5">
        <v>-55661.25</v>
      </c>
      <c r="I38" s="7">
        <v>0.25785000000000002</v>
      </c>
      <c r="J38" s="5">
        <v>13084.75</v>
      </c>
      <c r="K38" s="5">
        <v>61915.25</v>
      </c>
      <c r="L38" s="7">
        <v>0.174463333333333</v>
      </c>
      <c r="M38" s="2">
        <v>169</v>
      </c>
      <c r="N38" s="1">
        <v>3100</v>
      </c>
      <c r="O38" s="7">
        <f t="shared" si="0"/>
        <v>5.4516129032258068E-2</v>
      </c>
      <c r="P38" s="2"/>
    </row>
    <row r="39" spans="1:16" ht="15.75" x14ac:dyDescent="0.25">
      <c r="A39" s="2" t="s">
        <v>54</v>
      </c>
      <c r="B39" s="5">
        <v>78000</v>
      </c>
      <c r="C39" s="5"/>
      <c r="D39" s="5"/>
      <c r="E39" s="5">
        <v>13987.16</v>
      </c>
      <c r="F39" s="5">
        <v>14198.4</v>
      </c>
      <c r="G39" s="5">
        <v>31248.76</v>
      </c>
      <c r="H39" s="5">
        <v>-46751.24</v>
      </c>
      <c r="I39" s="7">
        <v>0.40062512820512802</v>
      </c>
      <c r="J39" s="5">
        <v>17050.36</v>
      </c>
      <c r="K39" s="5">
        <v>60949.64</v>
      </c>
      <c r="L39" s="7">
        <v>0.218594358974359</v>
      </c>
      <c r="M39" s="2">
        <v>75</v>
      </c>
      <c r="N39" s="1">
        <v>613</v>
      </c>
      <c r="O39" s="7">
        <f t="shared" si="0"/>
        <v>0.12234910277324633</v>
      </c>
      <c r="P39" s="2"/>
    </row>
    <row r="40" spans="1:16" ht="15.75" x14ac:dyDescent="0.25">
      <c r="A40" s="2" t="s">
        <v>55</v>
      </c>
      <c r="B40" s="5">
        <v>88000</v>
      </c>
      <c r="C40" s="5">
        <v>5180</v>
      </c>
      <c r="D40" s="5">
        <v>450</v>
      </c>
      <c r="E40" s="5">
        <v>19861.25</v>
      </c>
      <c r="F40" s="5">
        <v>20386.3</v>
      </c>
      <c r="G40" s="5">
        <v>50057.78</v>
      </c>
      <c r="H40" s="5">
        <v>-37942.22</v>
      </c>
      <c r="I40" s="7">
        <v>0.56883840909090899</v>
      </c>
      <c r="J40" s="5">
        <v>24941.48</v>
      </c>
      <c r="K40" s="5">
        <v>63058.52</v>
      </c>
      <c r="L40" s="7">
        <v>0.28342590909090898</v>
      </c>
      <c r="M40" s="2">
        <v>97</v>
      </c>
      <c r="N40" s="1">
        <v>780</v>
      </c>
      <c r="O40" s="7">
        <f t="shared" si="0"/>
        <v>0.12435897435897436</v>
      </c>
      <c r="P40" s="2"/>
    </row>
    <row r="41" spans="1:16" ht="15.75" x14ac:dyDescent="0.25">
      <c r="A41" s="2" t="s">
        <v>56</v>
      </c>
      <c r="B41" s="5">
        <v>6000</v>
      </c>
      <c r="C41" s="5"/>
      <c r="D41" s="5"/>
      <c r="E41" s="5">
        <v>415</v>
      </c>
      <c r="F41" s="5">
        <v>990</v>
      </c>
      <c r="G41" s="5">
        <v>1615</v>
      </c>
      <c r="H41" s="5">
        <v>-4385</v>
      </c>
      <c r="I41" s="7">
        <v>0.269166666666667</v>
      </c>
      <c r="J41" s="5">
        <v>625</v>
      </c>
      <c r="K41" s="5">
        <v>5375</v>
      </c>
      <c r="L41" s="7">
        <v>0.104166666666667</v>
      </c>
      <c r="M41" s="2">
        <v>4</v>
      </c>
      <c r="N41" s="1">
        <v>30</v>
      </c>
      <c r="O41" s="7">
        <f t="shared" si="0"/>
        <v>0.13333333333333333</v>
      </c>
      <c r="P41" s="2"/>
    </row>
    <row r="42" spans="1:16" ht="15.75" x14ac:dyDescent="0.25">
      <c r="A42" s="2" t="s">
        <v>57</v>
      </c>
      <c r="B42" s="5">
        <v>5000</v>
      </c>
      <c r="C42" s="5"/>
      <c r="D42" s="5"/>
      <c r="E42" s="5">
        <v>220</v>
      </c>
      <c r="F42" s="5"/>
      <c r="G42" s="5">
        <v>220</v>
      </c>
      <c r="H42" s="5">
        <v>-4780</v>
      </c>
      <c r="I42" s="7">
        <v>4.3999999999999997E-2</v>
      </c>
      <c r="J42" s="5">
        <v>220</v>
      </c>
      <c r="K42" s="5">
        <v>4780</v>
      </c>
      <c r="L42" s="7">
        <v>4.3999999999999997E-2</v>
      </c>
      <c r="M42" s="2">
        <v>2</v>
      </c>
      <c r="N42" s="1">
        <v>26</v>
      </c>
      <c r="O42" s="7">
        <f t="shared" si="0"/>
        <v>7.6923076923076927E-2</v>
      </c>
      <c r="P42" s="2"/>
    </row>
    <row r="43" spans="1:16" ht="15.75" x14ac:dyDescent="0.25">
      <c r="A43" s="2" t="s">
        <v>58</v>
      </c>
      <c r="B43" s="5">
        <v>12500</v>
      </c>
      <c r="C43" s="5"/>
      <c r="D43" s="5"/>
      <c r="E43" s="5">
        <v>3169.99</v>
      </c>
      <c r="F43" s="5">
        <v>3756</v>
      </c>
      <c r="G43" s="5">
        <v>7964.99</v>
      </c>
      <c r="H43" s="5">
        <v>-4535.01</v>
      </c>
      <c r="I43" s="7">
        <v>0.63719919999999997</v>
      </c>
      <c r="J43" s="5">
        <v>4208.99</v>
      </c>
      <c r="K43" s="5">
        <v>8291.01</v>
      </c>
      <c r="L43" s="7">
        <v>0.3367192</v>
      </c>
      <c r="M43" s="2">
        <v>23</v>
      </c>
      <c r="N43" s="1">
        <v>57</v>
      </c>
      <c r="O43" s="7">
        <f t="shared" si="0"/>
        <v>0.40350877192982454</v>
      </c>
      <c r="P43" s="2"/>
    </row>
    <row r="44" spans="1:16" ht="15.75" x14ac:dyDescent="0.25">
      <c r="A44" s="2" t="s">
        <v>60</v>
      </c>
      <c r="B44" s="5">
        <v>23000</v>
      </c>
      <c r="C44" s="5">
        <v>12496.38</v>
      </c>
      <c r="D44" s="5">
        <v>5156.38</v>
      </c>
      <c r="E44" s="5">
        <v>4400</v>
      </c>
      <c r="F44" s="5">
        <v>2124.0700000000002</v>
      </c>
      <c r="G44" s="5">
        <v>19633.68</v>
      </c>
      <c r="H44" s="5">
        <v>-3366.32</v>
      </c>
      <c r="I44" s="7">
        <v>0.85363826086956496</v>
      </c>
      <c r="J44" s="5">
        <v>10169.61</v>
      </c>
      <c r="K44" s="5">
        <v>12830.39</v>
      </c>
      <c r="L44" s="7">
        <v>0.44215695652173898</v>
      </c>
      <c r="M44" s="2">
        <v>21</v>
      </c>
      <c r="N44" s="1">
        <v>82</v>
      </c>
      <c r="O44" s="7">
        <f t="shared" si="0"/>
        <v>0.25609756097560976</v>
      </c>
      <c r="P44" s="2"/>
    </row>
    <row r="45" spans="1:16" ht="15.75" x14ac:dyDescent="0.25">
      <c r="A45" s="2" t="s">
        <v>61</v>
      </c>
      <c r="B45" s="5">
        <v>59000</v>
      </c>
      <c r="C45" s="5">
        <v>300</v>
      </c>
      <c r="D45" s="5">
        <v>100</v>
      </c>
      <c r="E45" s="5">
        <v>19237.95</v>
      </c>
      <c r="F45" s="5">
        <v>5952.32</v>
      </c>
      <c r="G45" s="5">
        <v>27024.77</v>
      </c>
      <c r="H45" s="5">
        <v>-31975.23</v>
      </c>
      <c r="I45" s="7">
        <v>0.45804694915254202</v>
      </c>
      <c r="J45" s="5">
        <v>20772.45</v>
      </c>
      <c r="K45" s="5">
        <v>38227.550000000003</v>
      </c>
      <c r="L45" s="7">
        <v>0.35207542372881401</v>
      </c>
      <c r="M45" s="2">
        <v>60</v>
      </c>
      <c r="N45" s="1">
        <v>552</v>
      </c>
      <c r="O45" s="7">
        <f t="shared" si="0"/>
        <v>0.10869565217391304</v>
      </c>
      <c r="P45" s="2"/>
    </row>
    <row r="46" spans="1:16" ht="15.75" x14ac:dyDescent="0.25">
      <c r="A46" s="2" t="s">
        <v>62</v>
      </c>
      <c r="B46" s="5">
        <v>9000</v>
      </c>
      <c r="C46" s="5"/>
      <c r="D46" s="5"/>
      <c r="E46" s="5">
        <v>551</v>
      </c>
      <c r="F46" s="5">
        <v>250</v>
      </c>
      <c r="G46" s="5">
        <v>826</v>
      </c>
      <c r="H46" s="5">
        <v>-8174</v>
      </c>
      <c r="I46" s="7">
        <v>9.1777777777777805E-2</v>
      </c>
      <c r="J46" s="5">
        <v>576</v>
      </c>
      <c r="K46" s="5">
        <v>8424</v>
      </c>
      <c r="L46" s="7">
        <v>6.4000000000000001E-2</v>
      </c>
      <c r="M46" s="2">
        <v>3</v>
      </c>
      <c r="N46" s="1">
        <v>102</v>
      </c>
      <c r="O46" s="7">
        <f t="shared" si="0"/>
        <v>2.9411764705882353E-2</v>
      </c>
      <c r="P46" s="2"/>
    </row>
    <row r="47" spans="1:16" ht="15.75" x14ac:dyDescent="0.25">
      <c r="A47" s="2" t="s">
        <v>63</v>
      </c>
      <c r="B47" s="5">
        <v>129000</v>
      </c>
      <c r="C47" s="5">
        <v>5415</v>
      </c>
      <c r="D47" s="5">
        <v>5015</v>
      </c>
      <c r="E47" s="5">
        <v>29219.05</v>
      </c>
      <c r="F47" s="5">
        <v>19876.53</v>
      </c>
      <c r="G47" s="5">
        <v>59337.81</v>
      </c>
      <c r="H47" s="5">
        <v>-69662.19</v>
      </c>
      <c r="I47" s="7">
        <v>0.45998302325581403</v>
      </c>
      <c r="J47" s="5">
        <v>39061.279999999999</v>
      </c>
      <c r="K47" s="5">
        <v>89938.72</v>
      </c>
      <c r="L47" s="7">
        <v>0.302800620155039</v>
      </c>
      <c r="M47" s="2">
        <v>122</v>
      </c>
      <c r="N47" s="1">
        <v>1796</v>
      </c>
      <c r="O47" s="7">
        <f t="shared" si="0"/>
        <v>6.7928730512249444E-2</v>
      </c>
      <c r="P47" s="2"/>
    </row>
    <row r="48" spans="1:16" ht="15.75" x14ac:dyDescent="0.25">
      <c r="A48" s="2" t="s">
        <v>64</v>
      </c>
      <c r="B48" s="5">
        <v>3500</v>
      </c>
      <c r="C48" s="5"/>
      <c r="D48" s="5"/>
      <c r="E48" s="5">
        <v>275</v>
      </c>
      <c r="F48" s="5"/>
      <c r="G48" s="5">
        <v>275</v>
      </c>
      <c r="H48" s="5">
        <v>-3225</v>
      </c>
      <c r="I48" s="7">
        <v>7.8571428571428598E-2</v>
      </c>
      <c r="J48" s="5">
        <v>275</v>
      </c>
      <c r="K48" s="5">
        <v>3225</v>
      </c>
      <c r="L48" s="7">
        <v>7.8571428571428598E-2</v>
      </c>
      <c r="M48" s="2">
        <v>3</v>
      </c>
      <c r="N48" s="1">
        <v>20</v>
      </c>
      <c r="O48" s="7">
        <f t="shared" si="0"/>
        <v>0.15</v>
      </c>
      <c r="P48" s="2"/>
    </row>
    <row r="49" spans="1:16" ht="15.75" x14ac:dyDescent="0.25">
      <c r="A49" s="2" t="s">
        <v>65</v>
      </c>
      <c r="B49" s="5">
        <v>25000</v>
      </c>
      <c r="C49" s="5"/>
      <c r="D49" s="5"/>
      <c r="E49" s="5">
        <v>2095.85</v>
      </c>
      <c r="F49" s="5">
        <v>5400</v>
      </c>
      <c r="G49" s="5">
        <v>9045.85</v>
      </c>
      <c r="H49" s="5">
        <v>-15954.15</v>
      </c>
      <c r="I49" s="7">
        <v>0.36183399999999999</v>
      </c>
      <c r="J49" s="5">
        <v>3645.85</v>
      </c>
      <c r="K49" s="5">
        <v>21354.15</v>
      </c>
      <c r="L49" s="7">
        <v>0.14583399999999999</v>
      </c>
      <c r="M49" s="2">
        <v>8</v>
      </c>
      <c r="N49" s="1">
        <v>97</v>
      </c>
      <c r="O49" s="7">
        <f t="shared" si="0"/>
        <v>8.247422680412371E-2</v>
      </c>
      <c r="P49" s="2"/>
    </row>
    <row r="50" spans="1:16" ht="15.75" x14ac:dyDescent="0.25">
      <c r="A50" s="2" t="s">
        <v>66</v>
      </c>
      <c r="B50" s="5">
        <v>187000</v>
      </c>
      <c r="C50" s="5">
        <v>12450</v>
      </c>
      <c r="D50" s="5">
        <v>25</v>
      </c>
      <c r="E50" s="5">
        <v>37838.89</v>
      </c>
      <c r="F50" s="5">
        <v>63214.48</v>
      </c>
      <c r="G50" s="5">
        <v>129876.28</v>
      </c>
      <c r="H50" s="5">
        <v>-57123.72</v>
      </c>
      <c r="I50" s="7">
        <v>0.69452556149732603</v>
      </c>
      <c r="J50" s="5">
        <v>54236.800000000003</v>
      </c>
      <c r="K50" s="5">
        <v>132763.20000000001</v>
      </c>
      <c r="L50" s="7">
        <v>0.29003636363636398</v>
      </c>
      <c r="M50" s="2">
        <v>181</v>
      </c>
      <c r="N50" s="1">
        <v>1686</v>
      </c>
      <c r="O50" s="7">
        <f t="shared" si="0"/>
        <v>0.10735468564650059</v>
      </c>
      <c r="P50" s="2"/>
    </row>
    <row r="51" spans="1:16" ht="15.75" x14ac:dyDescent="0.25">
      <c r="A51" s="2" t="s">
        <v>67</v>
      </c>
      <c r="B51" s="5">
        <v>22000</v>
      </c>
      <c r="C51" s="5"/>
      <c r="D51" s="5"/>
      <c r="E51" s="5">
        <v>8156.78</v>
      </c>
      <c r="F51" s="5">
        <v>7000.7</v>
      </c>
      <c r="G51" s="5">
        <v>16715.21</v>
      </c>
      <c r="H51" s="5">
        <v>-5284.79</v>
      </c>
      <c r="I51" s="7">
        <v>0.75978227272727294</v>
      </c>
      <c r="J51" s="5">
        <v>9714.51</v>
      </c>
      <c r="K51" s="5">
        <v>12285.49</v>
      </c>
      <c r="L51" s="7">
        <v>0.44156863636363602</v>
      </c>
      <c r="M51" s="2">
        <v>33</v>
      </c>
      <c r="N51" s="1">
        <v>200</v>
      </c>
      <c r="O51" s="7">
        <f t="shared" si="0"/>
        <v>0.16500000000000001</v>
      </c>
      <c r="P51" s="2"/>
    </row>
    <row r="52" spans="1:16" ht="15.75" x14ac:dyDescent="0.25">
      <c r="A52" s="2" t="s">
        <v>68</v>
      </c>
      <c r="B52" s="5">
        <v>3500</v>
      </c>
      <c r="C52" s="5"/>
      <c r="D52" s="5"/>
      <c r="E52" s="5">
        <v>50</v>
      </c>
      <c r="F52" s="5">
        <v>250</v>
      </c>
      <c r="G52" s="5">
        <v>350</v>
      </c>
      <c r="H52" s="5">
        <v>-3150</v>
      </c>
      <c r="I52" s="7">
        <v>0.1</v>
      </c>
      <c r="J52" s="5">
        <v>100</v>
      </c>
      <c r="K52" s="5">
        <v>3400</v>
      </c>
      <c r="L52" s="7">
        <v>2.8571428571428598E-2</v>
      </c>
      <c r="M52" s="2">
        <v>2</v>
      </c>
      <c r="N52" s="1">
        <v>33</v>
      </c>
      <c r="O52" s="7">
        <f t="shared" si="0"/>
        <v>6.0606060606060608E-2</v>
      </c>
      <c r="P52" s="2"/>
    </row>
    <row r="53" spans="1:16" ht="15.75" x14ac:dyDescent="0.25">
      <c r="A53" s="2" t="s">
        <v>69</v>
      </c>
      <c r="B53" s="5">
        <v>10000</v>
      </c>
      <c r="C53" s="5"/>
      <c r="D53" s="5"/>
      <c r="E53" s="5">
        <v>3800</v>
      </c>
      <c r="F53" s="5">
        <v>1490</v>
      </c>
      <c r="G53" s="5">
        <v>5716</v>
      </c>
      <c r="H53" s="5">
        <v>-4284</v>
      </c>
      <c r="I53" s="7">
        <v>0.5716</v>
      </c>
      <c r="J53" s="5">
        <v>4226</v>
      </c>
      <c r="K53" s="5">
        <v>5774</v>
      </c>
      <c r="L53" s="7">
        <v>0.42259999999999998</v>
      </c>
      <c r="M53" s="2">
        <v>13</v>
      </c>
      <c r="N53" s="1">
        <v>89</v>
      </c>
      <c r="O53" s="7">
        <f t="shared" si="0"/>
        <v>0.14606741573033707</v>
      </c>
      <c r="P53" s="2"/>
    </row>
    <row r="54" spans="1:16" ht="15.75" x14ac:dyDescent="0.25">
      <c r="A54" s="2" t="s">
        <v>70</v>
      </c>
      <c r="B54" s="5">
        <v>151000</v>
      </c>
      <c r="C54" s="5">
        <v>12900</v>
      </c>
      <c r="D54" s="5">
        <v>500</v>
      </c>
      <c r="E54" s="5">
        <v>56443.49</v>
      </c>
      <c r="F54" s="5">
        <v>57335.4</v>
      </c>
      <c r="G54" s="5">
        <v>140524.07</v>
      </c>
      <c r="H54" s="5">
        <v>-10475.93</v>
      </c>
      <c r="I54" s="7">
        <v>0.93062298013245004</v>
      </c>
      <c r="J54" s="5">
        <v>70788.67</v>
      </c>
      <c r="K54" s="5">
        <v>80211.33</v>
      </c>
      <c r="L54" s="7">
        <v>0.46879913907284798</v>
      </c>
      <c r="M54" s="2">
        <v>195</v>
      </c>
      <c r="N54" s="1">
        <v>1042</v>
      </c>
      <c r="O54" s="7">
        <f t="shared" si="0"/>
        <v>0.1871401151631478</v>
      </c>
      <c r="P54" s="2"/>
    </row>
    <row r="55" spans="1:16" ht="15.75" x14ac:dyDescent="0.25">
      <c r="A55" s="2" t="s">
        <v>71</v>
      </c>
      <c r="B55" s="5">
        <v>15000</v>
      </c>
      <c r="C55" s="5"/>
      <c r="D55" s="5"/>
      <c r="E55" s="5">
        <v>1253.95</v>
      </c>
      <c r="F55" s="5">
        <v>8420.85</v>
      </c>
      <c r="G55" s="5">
        <v>12005.93</v>
      </c>
      <c r="H55" s="5">
        <v>-2994.07</v>
      </c>
      <c r="I55" s="7">
        <v>0.80039533333333301</v>
      </c>
      <c r="J55" s="5">
        <v>3585.08</v>
      </c>
      <c r="K55" s="5">
        <v>11414.92</v>
      </c>
      <c r="L55" s="7">
        <v>0.23900533333333299</v>
      </c>
      <c r="M55" s="2">
        <v>15</v>
      </c>
      <c r="N55" s="1">
        <v>97</v>
      </c>
      <c r="O55" s="7">
        <f t="shared" si="0"/>
        <v>0.15463917525773196</v>
      </c>
      <c r="P55" s="2"/>
    </row>
    <row r="56" spans="1:16" ht="15.75" x14ac:dyDescent="0.25">
      <c r="A56" s="2" t="s">
        <v>72</v>
      </c>
      <c r="B56" s="5">
        <v>72000</v>
      </c>
      <c r="C56" s="5">
        <v>180</v>
      </c>
      <c r="D56" s="5"/>
      <c r="E56" s="5">
        <v>15369.86</v>
      </c>
      <c r="F56" s="5">
        <v>15934.4</v>
      </c>
      <c r="G56" s="5">
        <v>35806.97</v>
      </c>
      <c r="H56" s="5">
        <v>-36193.03</v>
      </c>
      <c r="I56" s="7">
        <v>0.49731902777777798</v>
      </c>
      <c r="J56" s="5">
        <v>19692.57</v>
      </c>
      <c r="K56" s="5">
        <v>52307.43</v>
      </c>
      <c r="L56" s="7">
        <v>0.27350791666666702</v>
      </c>
      <c r="M56" s="2">
        <v>77</v>
      </c>
      <c r="N56" s="1">
        <v>1011</v>
      </c>
      <c r="O56" s="7">
        <f t="shared" si="0"/>
        <v>7.6162215628091001E-2</v>
      </c>
      <c r="P56" s="2"/>
    </row>
    <row r="57" spans="1:16" ht="15.75" x14ac:dyDescent="0.25">
      <c r="A57" s="2" t="s">
        <v>73</v>
      </c>
      <c r="B57" s="5">
        <v>45000</v>
      </c>
      <c r="C57" s="5"/>
      <c r="D57" s="5"/>
      <c r="E57" s="5">
        <v>12301.13</v>
      </c>
      <c r="F57" s="5">
        <v>9678</v>
      </c>
      <c r="G57" s="5">
        <v>24540.13</v>
      </c>
      <c r="H57" s="5">
        <v>-20459.87</v>
      </c>
      <c r="I57" s="7">
        <v>0.545336222222222</v>
      </c>
      <c r="J57" s="5">
        <v>14862.13</v>
      </c>
      <c r="K57" s="5">
        <v>30137.87</v>
      </c>
      <c r="L57" s="7">
        <v>0.33026955555555598</v>
      </c>
      <c r="M57" s="2">
        <v>35</v>
      </c>
      <c r="N57" s="1">
        <v>305</v>
      </c>
      <c r="O57" s="7">
        <f t="shared" si="0"/>
        <v>0.11475409836065574</v>
      </c>
      <c r="P57" s="2"/>
    </row>
    <row r="58" spans="1:16" ht="15.75" x14ac:dyDescent="0.25">
      <c r="A58" s="2" t="s">
        <v>74</v>
      </c>
      <c r="B58" s="5">
        <v>8000</v>
      </c>
      <c r="C58" s="5"/>
      <c r="D58" s="5"/>
      <c r="E58" s="5">
        <v>1700</v>
      </c>
      <c r="F58" s="5">
        <v>630</v>
      </c>
      <c r="G58" s="5">
        <v>2440</v>
      </c>
      <c r="H58" s="5">
        <v>-5560</v>
      </c>
      <c r="I58" s="7">
        <v>0.30499999999999999</v>
      </c>
      <c r="J58" s="5">
        <v>1810</v>
      </c>
      <c r="K58" s="5">
        <v>6190</v>
      </c>
      <c r="L58" s="7">
        <v>0.22625000000000001</v>
      </c>
      <c r="M58" s="2">
        <v>5</v>
      </c>
      <c r="N58" s="1">
        <v>123</v>
      </c>
      <c r="O58" s="7">
        <f t="shared" si="0"/>
        <v>4.065040650406504E-2</v>
      </c>
      <c r="P58" s="2"/>
    </row>
    <row r="59" spans="1:16" ht="15.75" x14ac:dyDescent="0.25">
      <c r="A59" s="2" t="s">
        <v>75</v>
      </c>
      <c r="B59" s="5">
        <v>138000</v>
      </c>
      <c r="C59" s="5">
        <v>2550</v>
      </c>
      <c r="D59" s="5">
        <v>50</v>
      </c>
      <c r="E59" s="5">
        <v>21826.98</v>
      </c>
      <c r="F59" s="5">
        <v>23963.65</v>
      </c>
      <c r="G59" s="5">
        <v>54171.69</v>
      </c>
      <c r="H59" s="5">
        <v>-83828.31</v>
      </c>
      <c r="I59" s="7">
        <v>0.39254847826087003</v>
      </c>
      <c r="J59" s="5">
        <v>27708.04</v>
      </c>
      <c r="K59" s="5">
        <v>110291.96</v>
      </c>
      <c r="L59" s="7">
        <v>0.20078289855072501</v>
      </c>
      <c r="M59" s="2">
        <v>165</v>
      </c>
      <c r="N59" s="1">
        <v>2128</v>
      </c>
      <c r="O59" s="7">
        <f t="shared" si="0"/>
        <v>7.7537593984962405E-2</v>
      </c>
      <c r="P59" s="2"/>
    </row>
    <row r="60" spans="1:16" ht="15.75" x14ac:dyDescent="0.25">
      <c r="A60" s="2" t="s">
        <v>76</v>
      </c>
      <c r="B60" s="5">
        <v>165000</v>
      </c>
      <c r="C60" s="5">
        <v>2360</v>
      </c>
      <c r="D60" s="5">
        <v>280</v>
      </c>
      <c r="E60" s="5">
        <v>60778.63</v>
      </c>
      <c r="F60" s="5">
        <v>37802.85</v>
      </c>
      <c r="G60" s="5">
        <v>111304.08</v>
      </c>
      <c r="H60" s="5">
        <v>-53695.92</v>
      </c>
      <c r="I60" s="7">
        <v>0.67457018181818196</v>
      </c>
      <c r="J60" s="5">
        <v>71421.23</v>
      </c>
      <c r="K60" s="5">
        <v>93578.77</v>
      </c>
      <c r="L60" s="7">
        <v>0.43285593939393902</v>
      </c>
      <c r="M60" s="2">
        <v>192</v>
      </c>
      <c r="N60" s="1">
        <v>1077</v>
      </c>
      <c r="O60" s="7">
        <f t="shared" si="0"/>
        <v>0.17827298050139276</v>
      </c>
      <c r="P60" s="2"/>
    </row>
    <row r="61" spans="1:16" ht="15.75" x14ac:dyDescent="0.25">
      <c r="A61" s="2" t="s">
        <v>77</v>
      </c>
      <c r="B61" s="5">
        <v>637000</v>
      </c>
      <c r="C61" s="5">
        <v>93477</v>
      </c>
      <c r="D61" s="5">
        <v>382</v>
      </c>
      <c r="E61" s="5">
        <v>217515.13</v>
      </c>
      <c r="F61" s="5">
        <v>195346.85</v>
      </c>
      <c r="G61" s="5">
        <v>560531.18000000005</v>
      </c>
      <c r="H61" s="5">
        <v>-76468.820000000007</v>
      </c>
      <c r="I61" s="7">
        <v>0.87995475667190004</v>
      </c>
      <c r="J61" s="5">
        <v>272089.33</v>
      </c>
      <c r="K61" s="5">
        <v>364910.67</v>
      </c>
      <c r="L61" s="7">
        <v>0.42714180533752</v>
      </c>
      <c r="M61" s="2">
        <v>491</v>
      </c>
      <c r="N61" s="1">
        <v>3385</v>
      </c>
      <c r="O61" s="7">
        <f t="shared" si="0"/>
        <v>0.14505169867060561</v>
      </c>
      <c r="P61" s="2"/>
    </row>
    <row r="62" spans="1:16" ht="15.75" x14ac:dyDescent="0.25">
      <c r="A62" s="2" t="s">
        <v>78</v>
      </c>
      <c r="B62" s="5">
        <v>9000</v>
      </c>
      <c r="C62" s="5"/>
      <c r="D62" s="5"/>
      <c r="E62" s="5">
        <v>2545</v>
      </c>
      <c r="F62" s="5">
        <v>900</v>
      </c>
      <c r="G62" s="5">
        <v>3745</v>
      </c>
      <c r="H62" s="5">
        <v>-5255</v>
      </c>
      <c r="I62" s="7">
        <v>0.41611111111111099</v>
      </c>
      <c r="J62" s="5">
        <v>2845</v>
      </c>
      <c r="K62" s="5">
        <v>6155</v>
      </c>
      <c r="L62" s="7">
        <v>0.31611111111111101</v>
      </c>
      <c r="M62" s="2">
        <v>11</v>
      </c>
      <c r="N62" s="1">
        <v>67</v>
      </c>
      <c r="O62" s="7">
        <f t="shared" si="0"/>
        <v>0.16417910447761194</v>
      </c>
      <c r="P62" s="2"/>
    </row>
    <row r="63" spans="1:16" ht="15.75" x14ac:dyDescent="0.25">
      <c r="A63" s="2" t="s">
        <v>79</v>
      </c>
      <c r="B63" s="5">
        <v>5000</v>
      </c>
      <c r="C63" s="5"/>
      <c r="D63" s="5"/>
      <c r="E63" s="5">
        <v>100</v>
      </c>
      <c r="F63" s="5">
        <v>675</v>
      </c>
      <c r="G63" s="5">
        <v>1000</v>
      </c>
      <c r="H63" s="5">
        <v>-4000</v>
      </c>
      <c r="I63" s="7">
        <v>0.2</v>
      </c>
      <c r="J63" s="5">
        <v>325</v>
      </c>
      <c r="K63" s="5">
        <v>4675</v>
      </c>
      <c r="L63" s="7">
        <v>6.5000000000000002E-2</v>
      </c>
      <c r="M63" s="2">
        <v>2</v>
      </c>
      <c r="N63" s="1">
        <v>70</v>
      </c>
      <c r="O63" s="7">
        <f t="shared" si="0"/>
        <v>2.8571428571428571E-2</v>
      </c>
      <c r="P63" s="2"/>
    </row>
    <row r="64" spans="1:16" ht="15.75" x14ac:dyDescent="0.25">
      <c r="A64" s="2" t="s">
        <v>80</v>
      </c>
      <c r="B64" s="5">
        <v>3500</v>
      </c>
      <c r="C64" s="5"/>
      <c r="D64" s="5"/>
      <c r="E64" s="5">
        <v>1000</v>
      </c>
      <c r="F64" s="5">
        <v>500</v>
      </c>
      <c r="G64" s="5">
        <v>1500</v>
      </c>
      <c r="H64" s="5">
        <v>-2000</v>
      </c>
      <c r="I64" s="7">
        <v>0.42857142857142899</v>
      </c>
      <c r="J64" s="5">
        <v>1000</v>
      </c>
      <c r="K64" s="5">
        <v>2500</v>
      </c>
      <c r="L64" s="7">
        <v>0.28571428571428598</v>
      </c>
      <c r="M64" s="2">
        <v>5</v>
      </c>
      <c r="N64" s="1">
        <v>10</v>
      </c>
      <c r="O64" s="7">
        <f t="shared" si="0"/>
        <v>0.5</v>
      </c>
      <c r="P64" s="2"/>
    </row>
    <row r="65" spans="1:16" ht="15.75" x14ac:dyDescent="0.25">
      <c r="A65" s="2" t="s">
        <v>81</v>
      </c>
      <c r="B65" s="5">
        <v>72000</v>
      </c>
      <c r="C65" s="5">
        <v>6275</v>
      </c>
      <c r="D65" s="5">
        <v>155</v>
      </c>
      <c r="E65" s="5">
        <v>11473.22</v>
      </c>
      <c r="F65" s="5">
        <v>14690.36</v>
      </c>
      <c r="G65" s="5">
        <v>36442.07</v>
      </c>
      <c r="H65" s="5">
        <v>-35557.93</v>
      </c>
      <c r="I65" s="7">
        <v>0.50613986111111098</v>
      </c>
      <c r="J65" s="5">
        <v>15631.71</v>
      </c>
      <c r="K65" s="5">
        <v>56368.29</v>
      </c>
      <c r="L65" s="7">
        <v>0.21710708333333301</v>
      </c>
      <c r="M65" s="2">
        <v>56</v>
      </c>
      <c r="N65" s="1">
        <v>533</v>
      </c>
      <c r="O65" s="7">
        <f t="shared" si="0"/>
        <v>0.1050656660412758</v>
      </c>
      <c r="P65" s="2"/>
    </row>
    <row r="66" spans="1:16" ht="15.75" x14ac:dyDescent="0.25">
      <c r="A66" s="2" t="s">
        <v>82</v>
      </c>
      <c r="B66" s="5">
        <v>27000</v>
      </c>
      <c r="C66" s="5">
        <v>1000</v>
      </c>
      <c r="D66" s="5"/>
      <c r="E66" s="5">
        <v>4964.78</v>
      </c>
      <c r="F66" s="5">
        <v>7968.3</v>
      </c>
      <c r="G66" s="5">
        <v>16268.74</v>
      </c>
      <c r="H66" s="5">
        <v>-10731.26</v>
      </c>
      <c r="I66" s="7">
        <v>0.60254592592592604</v>
      </c>
      <c r="J66" s="5">
        <v>7300.44</v>
      </c>
      <c r="K66" s="5">
        <v>19699.560000000001</v>
      </c>
      <c r="L66" s="7">
        <v>0.270386666666667</v>
      </c>
      <c r="M66" s="2">
        <v>37</v>
      </c>
      <c r="N66" s="1">
        <v>253</v>
      </c>
      <c r="O66" s="7">
        <f t="shared" si="0"/>
        <v>0.14624505928853754</v>
      </c>
      <c r="P66" s="2"/>
    </row>
    <row r="67" spans="1:16" ht="15.75" x14ac:dyDescent="0.25">
      <c r="A67" s="2" t="s">
        <v>83</v>
      </c>
      <c r="B67" s="5">
        <v>5000</v>
      </c>
      <c r="C67" s="5">
        <v>305</v>
      </c>
      <c r="D67" s="5">
        <v>5</v>
      </c>
      <c r="E67" s="5">
        <v>273.95</v>
      </c>
      <c r="F67" s="5">
        <v>250</v>
      </c>
      <c r="G67" s="5">
        <v>878.95</v>
      </c>
      <c r="H67" s="5">
        <v>-4121.05</v>
      </c>
      <c r="I67" s="7">
        <v>0.17579</v>
      </c>
      <c r="J67" s="5">
        <v>328.95</v>
      </c>
      <c r="K67" s="5">
        <v>4671.05</v>
      </c>
      <c r="L67" s="7">
        <v>6.5790000000000001E-2</v>
      </c>
      <c r="M67" s="2">
        <v>8</v>
      </c>
      <c r="N67" s="1">
        <v>79</v>
      </c>
      <c r="O67" s="7">
        <f t="shared" ref="O67:O104" si="1">M67/N67</f>
        <v>0.10126582278481013</v>
      </c>
      <c r="P67" s="2"/>
    </row>
    <row r="68" spans="1:16" ht="15.75" x14ac:dyDescent="0.25">
      <c r="A68" s="2" t="s">
        <v>84</v>
      </c>
      <c r="B68" s="5">
        <v>19000</v>
      </c>
      <c r="C68" s="5">
        <v>470</v>
      </c>
      <c r="D68" s="5">
        <v>45</v>
      </c>
      <c r="E68" s="5">
        <v>9876.58</v>
      </c>
      <c r="F68" s="5">
        <v>2185</v>
      </c>
      <c r="G68" s="5">
        <v>13267.94</v>
      </c>
      <c r="H68" s="5">
        <v>-5732.06</v>
      </c>
      <c r="I68" s="7">
        <v>0.69831263157894696</v>
      </c>
      <c r="J68" s="5">
        <v>10657.94</v>
      </c>
      <c r="K68" s="5">
        <v>8342.06</v>
      </c>
      <c r="L68" s="7">
        <v>0.56094421052631604</v>
      </c>
      <c r="M68" s="2">
        <v>35</v>
      </c>
      <c r="N68" s="1">
        <v>342</v>
      </c>
      <c r="O68" s="7">
        <f t="shared" si="1"/>
        <v>0.1023391812865497</v>
      </c>
      <c r="P68" s="2"/>
    </row>
    <row r="69" spans="1:16" ht="15.75" x14ac:dyDescent="0.25">
      <c r="A69" s="2" t="s">
        <v>85</v>
      </c>
      <c r="B69" s="5">
        <v>75000</v>
      </c>
      <c r="C69" s="5">
        <v>4212</v>
      </c>
      <c r="D69" s="5">
        <v>142</v>
      </c>
      <c r="E69" s="5">
        <v>15800.23</v>
      </c>
      <c r="F69" s="5">
        <v>25904.7</v>
      </c>
      <c r="G69" s="5">
        <v>54275.71</v>
      </c>
      <c r="H69" s="5">
        <v>-20724.29</v>
      </c>
      <c r="I69" s="7">
        <v>0.72367613333333303</v>
      </c>
      <c r="J69" s="5">
        <v>24301.01</v>
      </c>
      <c r="K69" s="5">
        <v>50698.99</v>
      </c>
      <c r="L69" s="7">
        <v>0.32401346666666703</v>
      </c>
      <c r="M69" s="2">
        <v>140</v>
      </c>
      <c r="N69" s="1">
        <v>1020</v>
      </c>
      <c r="O69" s="7">
        <f t="shared" si="1"/>
        <v>0.13725490196078433</v>
      </c>
      <c r="P69" s="2"/>
    </row>
    <row r="70" spans="1:16" ht="15.75" x14ac:dyDescent="0.25">
      <c r="A70" s="2" t="s">
        <v>86</v>
      </c>
      <c r="B70" s="5">
        <v>8000</v>
      </c>
      <c r="C70" s="5"/>
      <c r="D70" s="5"/>
      <c r="E70" s="5">
        <v>1176.3599999999999</v>
      </c>
      <c r="F70" s="5">
        <v>3650</v>
      </c>
      <c r="G70" s="5">
        <v>5876.36</v>
      </c>
      <c r="H70" s="5">
        <v>-2123.64</v>
      </c>
      <c r="I70" s="7">
        <v>0.734545</v>
      </c>
      <c r="J70" s="5">
        <v>2226.36</v>
      </c>
      <c r="K70" s="5">
        <v>5773.64</v>
      </c>
      <c r="L70" s="7">
        <v>0.27829500000000001</v>
      </c>
      <c r="M70" s="2">
        <v>9</v>
      </c>
      <c r="N70" s="1">
        <v>57</v>
      </c>
      <c r="O70" s="7">
        <f t="shared" si="1"/>
        <v>0.15789473684210525</v>
      </c>
      <c r="P70" s="2"/>
    </row>
    <row r="71" spans="1:16" ht="15.75" x14ac:dyDescent="0.25">
      <c r="A71" s="2" t="s">
        <v>87</v>
      </c>
      <c r="B71" s="5">
        <v>36000</v>
      </c>
      <c r="C71" s="5"/>
      <c r="D71" s="5"/>
      <c r="E71" s="5">
        <v>16337.13</v>
      </c>
      <c r="F71" s="5">
        <v>2466</v>
      </c>
      <c r="G71" s="5">
        <v>19625.13</v>
      </c>
      <c r="H71" s="5">
        <v>-16374.87</v>
      </c>
      <c r="I71" s="7">
        <v>0.54514249999999997</v>
      </c>
      <c r="J71" s="5">
        <v>17159.13</v>
      </c>
      <c r="K71" s="5">
        <v>18840.87</v>
      </c>
      <c r="L71" s="7">
        <v>0.47664250000000002</v>
      </c>
      <c r="M71" s="2">
        <v>15</v>
      </c>
      <c r="N71" s="1">
        <v>102</v>
      </c>
      <c r="O71" s="7">
        <f t="shared" si="1"/>
        <v>0.14705882352941177</v>
      </c>
      <c r="P71" s="2"/>
    </row>
    <row r="72" spans="1:16" ht="15.75" x14ac:dyDescent="0.25">
      <c r="A72" s="2" t="s">
        <v>88</v>
      </c>
      <c r="B72" s="5">
        <v>3500</v>
      </c>
      <c r="C72" s="5"/>
      <c r="D72" s="5"/>
      <c r="E72" s="5">
        <v>2050</v>
      </c>
      <c r="F72" s="5">
        <v>675</v>
      </c>
      <c r="G72" s="5">
        <v>2900</v>
      </c>
      <c r="H72" s="5">
        <v>-600</v>
      </c>
      <c r="I72" s="7">
        <v>0.82857142857142896</v>
      </c>
      <c r="J72" s="5">
        <v>2225</v>
      </c>
      <c r="K72" s="5">
        <v>1275</v>
      </c>
      <c r="L72" s="7">
        <v>0.63571428571428601</v>
      </c>
      <c r="M72" s="2">
        <v>7</v>
      </c>
      <c r="N72" s="1">
        <v>35</v>
      </c>
      <c r="O72" s="7">
        <f t="shared" si="1"/>
        <v>0.2</v>
      </c>
      <c r="P72" s="2"/>
    </row>
    <row r="73" spans="1:16" ht="15.75" x14ac:dyDescent="0.25">
      <c r="A73" s="2" t="s">
        <v>89</v>
      </c>
      <c r="B73" s="5">
        <v>17000</v>
      </c>
      <c r="C73" s="5"/>
      <c r="D73" s="5"/>
      <c r="E73" s="5">
        <v>202.23</v>
      </c>
      <c r="F73" s="5">
        <v>495</v>
      </c>
      <c r="G73" s="5">
        <v>862.23</v>
      </c>
      <c r="H73" s="5">
        <v>-16137.77</v>
      </c>
      <c r="I73" s="7">
        <v>5.0719411764705902E-2</v>
      </c>
      <c r="J73" s="5">
        <v>367.23</v>
      </c>
      <c r="K73" s="5">
        <v>16632.77</v>
      </c>
      <c r="L73" s="7">
        <v>2.16017647058824E-2</v>
      </c>
      <c r="M73" s="2">
        <v>6</v>
      </c>
      <c r="N73" s="1">
        <v>27</v>
      </c>
      <c r="O73" s="7">
        <f t="shared" si="1"/>
        <v>0.22222222222222221</v>
      </c>
      <c r="P73" s="2"/>
    </row>
    <row r="74" spans="1:16" ht="15.75" x14ac:dyDescent="0.25">
      <c r="A74" s="2" t="s">
        <v>90</v>
      </c>
      <c r="B74" s="5">
        <v>180000</v>
      </c>
      <c r="C74" s="5">
        <v>4423</v>
      </c>
      <c r="D74" s="5">
        <v>26</v>
      </c>
      <c r="E74" s="5">
        <v>50342.57</v>
      </c>
      <c r="F74" s="5">
        <v>43185.38</v>
      </c>
      <c r="G74" s="5">
        <v>110359.33</v>
      </c>
      <c r="H74" s="5">
        <v>-69640.67</v>
      </c>
      <c r="I74" s="7">
        <v>0.61310738888888905</v>
      </c>
      <c r="J74" s="5">
        <v>62776.95</v>
      </c>
      <c r="K74" s="5">
        <v>117223.05</v>
      </c>
      <c r="L74" s="7">
        <v>0.34876083333333302</v>
      </c>
      <c r="M74" s="2">
        <v>157</v>
      </c>
      <c r="N74" s="1">
        <v>1031</v>
      </c>
      <c r="O74" s="7">
        <f t="shared" si="1"/>
        <v>0.15227934044616878</v>
      </c>
      <c r="P74" s="2"/>
    </row>
    <row r="75" spans="1:16" ht="15.75" x14ac:dyDescent="0.25">
      <c r="A75" s="2" t="s">
        <v>91</v>
      </c>
      <c r="B75" s="5">
        <v>3000</v>
      </c>
      <c r="C75" s="5"/>
      <c r="D75" s="5"/>
      <c r="E75" s="5">
        <v>40</v>
      </c>
      <c r="F75" s="5">
        <v>900</v>
      </c>
      <c r="G75" s="5">
        <v>1030</v>
      </c>
      <c r="H75" s="5">
        <v>-1970</v>
      </c>
      <c r="I75" s="7">
        <v>0.34333333333333299</v>
      </c>
      <c r="J75" s="5">
        <v>130</v>
      </c>
      <c r="K75" s="5">
        <v>2870</v>
      </c>
      <c r="L75" s="7">
        <v>4.33333333333333E-2</v>
      </c>
      <c r="M75" s="2">
        <v>2</v>
      </c>
      <c r="N75" s="1">
        <v>18</v>
      </c>
      <c r="O75" s="7">
        <f t="shared" si="1"/>
        <v>0.1111111111111111</v>
      </c>
      <c r="P75" s="2"/>
    </row>
    <row r="76" spans="1:16" ht="15.75" x14ac:dyDescent="0.25">
      <c r="A76" s="2" t="s">
        <v>92</v>
      </c>
      <c r="B76" s="5">
        <v>2000</v>
      </c>
      <c r="C76" s="5"/>
      <c r="D76" s="5"/>
      <c r="E76" s="5">
        <v>400</v>
      </c>
      <c r="F76" s="5"/>
      <c r="G76" s="5">
        <v>400</v>
      </c>
      <c r="H76" s="5">
        <v>-1600</v>
      </c>
      <c r="I76" s="7">
        <v>0.2</v>
      </c>
      <c r="J76" s="5">
        <v>400</v>
      </c>
      <c r="K76" s="5">
        <v>1600</v>
      </c>
      <c r="L76" s="7">
        <v>0.2</v>
      </c>
      <c r="M76" s="2">
        <v>2</v>
      </c>
      <c r="N76" s="1">
        <v>9</v>
      </c>
      <c r="O76" s="7">
        <f t="shared" si="1"/>
        <v>0.22222222222222221</v>
      </c>
      <c r="P76" s="2"/>
    </row>
    <row r="77" spans="1:16" ht="15.75" x14ac:dyDescent="0.25">
      <c r="A77" s="2" t="s">
        <v>93</v>
      </c>
      <c r="B77" s="5">
        <v>48000</v>
      </c>
      <c r="C77" s="5">
        <v>1330</v>
      </c>
      <c r="D77" s="5">
        <v>30</v>
      </c>
      <c r="E77" s="5">
        <v>9873</v>
      </c>
      <c r="F77" s="5">
        <v>18674</v>
      </c>
      <c r="G77" s="5">
        <v>33959</v>
      </c>
      <c r="H77" s="5">
        <v>-14041</v>
      </c>
      <c r="I77" s="7">
        <v>0.70747916666666699</v>
      </c>
      <c r="J77" s="5">
        <v>13985</v>
      </c>
      <c r="K77" s="5">
        <v>34015</v>
      </c>
      <c r="L77" s="7">
        <v>0.29135416666666702</v>
      </c>
      <c r="M77" s="2">
        <v>62</v>
      </c>
      <c r="N77" s="1">
        <v>458</v>
      </c>
      <c r="O77" s="7">
        <f t="shared" si="1"/>
        <v>0.13537117903930132</v>
      </c>
      <c r="P77" s="2"/>
    </row>
    <row r="78" spans="1:16" ht="15.75" x14ac:dyDescent="0.25">
      <c r="A78" s="2" t="s">
        <v>94</v>
      </c>
      <c r="B78" s="5">
        <v>24000</v>
      </c>
      <c r="C78" s="5">
        <v>550</v>
      </c>
      <c r="D78" s="5">
        <v>50</v>
      </c>
      <c r="E78" s="5">
        <v>1645</v>
      </c>
      <c r="F78" s="5">
        <v>2133</v>
      </c>
      <c r="G78" s="5">
        <v>5514</v>
      </c>
      <c r="H78" s="5">
        <v>-18486</v>
      </c>
      <c r="I78" s="7">
        <v>0.22975000000000001</v>
      </c>
      <c r="J78" s="5">
        <v>2881</v>
      </c>
      <c r="K78" s="5">
        <v>21119</v>
      </c>
      <c r="L78" s="7">
        <v>0.120041666666667</v>
      </c>
      <c r="M78" s="2">
        <v>20</v>
      </c>
      <c r="N78" s="1">
        <v>346</v>
      </c>
      <c r="O78" s="7">
        <f t="shared" si="1"/>
        <v>5.7803468208092484E-2</v>
      </c>
      <c r="P78" s="2"/>
    </row>
    <row r="79" spans="1:16" ht="15.75" x14ac:dyDescent="0.25">
      <c r="A79" s="2" t="s">
        <v>95</v>
      </c>
      <c r="B79" s="5">
        <v>51000</v>
      </c>
      <c r="C79" s="5">
        <v>1600</v>
      </c>
      <c r="D79" s="5"/>
      <c r="E79" s="5">
        <v>10669.63</v>
      </c>
      <c r="F79" s="5">
        <v>11077.56</v>
      </c>
      <c r="G79" s="5">
        <v>27780.71</v>
      </c>
      <c r="H79" s="5">
        <v>-23219.29</v>
      </c>
      <c r="I79" s="7">
        <v>0.54471980392156905</v>
      </c>
      <c r="J79" s="5">
        <v>15103.15</v>
      </c>
      <c r="K79" s="5">
        <v>35896.85</v>
      </c>
      <c r="L79" s="7">
        <v>0.29614019607843101</v>
      </c>
      <c r="M79" s="2">
        <v>65</v>
      </c>
      <c r="N79" s="1">
        <v>307</v>
      </c>
      <c r="O79" s="7">
        <f t="shared" si="1"/>
        <v>0.21172638436482086</v>
      </c>
      <c r="P79" s="2"/>
    </row>
    <row r="80" spans="1:16" ht="15.75" x14ac:dyDescent="0.25">
      <c r="A80" s="2" t="s">
        <v>96</v>
      </c>
      <c r="B80" s="5">
        <v>10000</v>
      </c>
      <c r="C80" s="5"/>
      <c r="D80" s="5"/>
      <c r="E80" s="5">
        <v>2550</v>
      </c>
      <c r="F80" s="5"/>
      <c r="G80" s="5">
        <v>2550</v>
      </c>
      <c r="H80" s="5">
        <v>-7450</v>
      </c>
      <c r="I80" s="7">
        <v>0.255</v>
      </c>
      <c r="J80" s="5">
        <v>2550</v>
      </c>
      <c r="K80" s="5">
        <v>7450</v>
      </c>
      <c r="L80" s="7">
        <v>0.255</v>
      </c>
      <c r="M80" s="2">
        <v>7</v>
      </c>
      <c r="N80" s="1">
        <v>61</v>
      </c>
      <c r="O80" s="7">
        <f t="shared" si="1"/>
        <v>0.11475409836065574</v>
      </c>
      <c r="P80" s="2"/>
    </row>
    <row r="81" spans="1:16" ht="15.75" x14ac:dyDescent="0.25">
      <c r="A81" s="2" t="s">
        <v>97</v>
      </c>
      <c r="B81" s="5">
        <v>140000</v>
      </c>
      <c r="C81" s="5">
        <v>2320</v>
      </c>
      <c r="D81" s="5">
        <v>50</v>
      </c>
      <c r="E81" s="5">
        <v>19852.25</v>
      </c>
      <c r="F81" s="5">
        <v>14249</v>
      </c>
      <c r="G81" s="5">
        <v>40426.339999999997</v>
      </c>
      <c r="H81" s="5">
        <v>-99573.66</v>
      </c>
      <c r="I81" s="7">
        <v>0.288759571428571</v>
      </c>
      <c r="J81" s="5">
        <v>23907.34</v>
      </c>
      <c r="K81" s="5">
        <v>116092.66</v>
      </c>
      <c r="L81" s="7">
        <v>0.17076671428571399</v>
      </c>
      <c r="M81" s="2">
        <v>75</v>
      </c>
      <c r="N81" s="1">
        <v>724</v>
      </c>
      <c r="O81" s="7">
        <f t="shared" si="1"/>
        <v>0.10359116022099447</v>
      </c>
      <c r="P81" s="2"/>
    </row>
    <row r="82" spans="1:16" ht="15.75" x14ac:dyDescent="0.25">
      <c r="A82" s="2" t="s">
        <v>98</v>
      </c>
      <c r="B82" s="5">
        <v>49000</v>
      </c>
      <c r="C82" s="5">
        <v>2475</v>
      </c>
      <c r="D82" s="5">
        <v>225</v>
      </c>
      <c r="E82" s="5">
        <v>8417.08</v>
      </c>
      <c r="F82" s="5">
        <v>10303.86</v>
      </c>
      <c r="G82" s="5">
        <v>24821.279999999999</v>
      </c>
      <c r="H82" s="5">
        <v>-24178.720000000001</v>
      </c>
      <c r="I82" s="7">
        <v>0.50655673469387796</v>
      </c>
      <c r="J82" s="5">
        <v>12267.42</v>
      </c>
      <c r="K82" s="5">
        <v>36732.58</v>
      </c>
      <c r="L82" s="7">
        <v>0.25035551020408198</v>
      </c>
      <c r="M82" s="2">
        <v>40</v>
      </c>
      <c r="N82" s="1">
        <v>397</v>
      </c>
      <c r="O82" s="7">
        <f t="shared" si="1"/>
        <v>0.10075566750629723</v>
      </c>
      <c r="P82" s="2"/>
    </row>
    <row r="83" spans="1:16" ht="15.75" x14ac:dyDescent="0.25">
      <c r="A83" s="2" t="s">
        <v>99</v>
      </c>
      <c r="B83" s="5">
        <v>3000</v>
      </c>
      <c r="C83" s="5">
        <v>275</v>
      </c>
      <c r="D83" s="5"/>
      <c r="E83" s="5">
        <v>350</v>
      </c>
      <c r="F83" s="5"/>
      <c r="G83" s="5">
        <v>625</v>
      </c>
      <c r="H83" s="5">
        <v>-2375</v>
      </c>
      <c r="I83" s="7">
        <v>0.20833333333333301</v>
      </c>
      <c r="J83" s="5">
        <v>350</v>
      </c>
      <c r="K83" s="5">
        <v>2650</v>
      </c>
      <c r="L83" s="7">
        <v>0.116666666666667</v>
      </c>
      <c r="M83" s="2">
        <v>4</v>
      </c>
      <c r="N83" s="1">
        <v>18</v>
      </c>
      <c r="O83" s="7">
        <f t="shared" si="1"/>
        <v>0.22222222222222221</v>
      </c>
      <c r="P83" s="2"/>
    </row>
    <row r="84" spans="1:16" ht="15.75" x14ac:dyDescent="0.25">
      <c r="A84" s="2" t="s">
        <v>100</v>
      </c>
      <c r="B84" s="5">
        <v>123000</v>
      </c>
      <c r="C84" s="5">
        <v>1800</v>
      </c>
      <c r="D84" s="5"/>
      <c r="E84" s="5">
        <v>35506.76</v>
      </c>
      <c r="F84" s="5">
        <v>42284.95</v>
      </c>
      <c r="G84" s="5">
        <v>91386.07</v>
      </c>
      <c r="H84" s="5">
        <v>-31613.93</v>
      </c>
      <c r="I84" s="7">
        <v>0.74297617886178902</v>
      </c>
      <c r="J84" s="5">
        <v>47301.120000000003</v>
      </c>
      <c r="K84" s="5">
        <v>75698.880000000005</v>
      </c>
      <c r="L84" s="7">
        <v>0.38456195121951198</v>
      </c>
      <c r="M84" s="2">
        <v>125</v>
      </c>
      <c r="N84" s="1">
        <v>843</v>
      </c>
      <c r="O84" s="7">
        <f t="shared" si="1"/>
        <v>0.14827995255041518</v>
      </c>
      <c r="P84" s="2"/>
    </row>
    <row r="85" spans="1:16" ht="15.75" x14ac:dyDescent="0.25">
      <c r="A85" s="2" t="s">
        <v>101</v>
      </c>
      <c r="B85" s="5">
        <v>4000</v>
      </c>
      <c r="C85" s="5"/>
      <c r="D85" s="5"/>
      <c r="E85" s="5">
        <v>850</v>
      </c>
      <c r="F85" s="5">
        <v>1225</v>
      </c>
      <c r="G85" s="5">
        <v>2350</v>
      </c>
      <c r="H85" s="5">
        <v>-1650</v>
      </c>
      <c r="I85" s="7">
        <v>0.58750000000000002</v>
      </c>
      <c r="J85" s="5">
        <v>1125</v>
      </c>
      <c r="K85" s="5">
        <v>2875</v>
      </c>
      <c r="L85" s="7">
        <v>0.28125</v>
      </c>
      <c r="M85" s="2">
        <v>7</v>
      </c>
      <c r="N85" s="1">
        <v>21</v>
      </c>
      <c r="O85" s="7">
        <f t="shared" si="1"/>
        <v>0.33333333333333331</v>
      </c>
      <c r="P85" s="2"/>
    </row>
    <row r="86" spans="1:16" ht="15.75" x14ac:dyDescent="0.25">
      <c r="A86" s="2" t="s">
        <v>102</v>
      </c>
      <c r="B86" s="5">
        <v>11000</v>
      </c>
      <c r="C86" s="5"/>
      <c r="D86" s="5"/>
      <c r="E86" s="5">
        <v>350</v>
      </c>
      <c r="F86" s="5">
        <v>2955</v>
      </c>
      <c r="G86" s="5">
        <v>4190</v>
      </c>
      <c r="H86" s="5">
        <v>-6810</v>
      </c>
      <c r="I86" s="7">
        <v>0.38090909090909097</v>
      </c>
      <c r="J86" s="5">
        <v>1235</v>
      </c>
      <c r="K86" s="5">
        <v>9765</v>
      </c>
      <c r="L86" s="7">
        <v>0.112272727272727</v>
      </c>
      <c r="M86" s="2">
        <v>6</v>
      </c>
      <c r="N86" s="1">
        <v>103</v>
      </c>
      <c r="O86" s="7">
        <f t="shared" si="1"/>
        <v>5.8252427184466021E-2</v>
      </c>
      <c r="P86" s="2"/>
    </row>
    <row r="87" spans="1:16" ht="15.75" x14ac:dyDescent="0.25">
      <c r="A87" s="2" t="s">
        <v>103</v>
      </c>
      <c r="B87" s="5">
        <v>32000</v>
      </c>
      <c r="C87" s="5">
        <v>550</v>
      </c>
      <c r="D87" s="5">
        <v>50</v>
      </c>
      <c r="E87" s="5">
        <v>4902.97</v>
      </c>
      <c r="F87" s="5">
        <v>4175</v>
      </c>
      <c r="G87" s="5">
        <v>10827.97</v>
      </c>
      <c r="H87" s="5">
        <v>-21172.03</v>
      </c>
      <c r="I87" s="7">
        <v>0.33837406250000002</v>
      </c>
      <c r="J87" s="5">
        <v>6152.97</v>
      </c>
      <c r="K87" s="5">
        <v>25847.03</v>
      </c>
      <c r="L87" s="7">
        <v>0.19228031249999999</v>
      </c>
      <c r="M87" s="2">
        <v>63</v>
      </c>
      <c r="N87" s="1">
        <v>631</v>
      </c>
      <c r="O87" s="7">
        <f t="shared" si="1"/>
        <v>9.9841521394611721E-2</v>
      </c>
      <c r="P87" s="2"/>
    </row>
    <row r="88" spans="1:16" ht="15.75" x14ac:dyDescent="0.25">
      <c r="A88" s="2" t="s">
        <v>104</v>
      </c>
      <c r="B88" s="5">
        <v>36000</v>
      </c>
      <c r="C88" s="5">
        <v>800</v>
      </c>
      <c r="D88" s="5">
        <v>30</v>
      </c>
      <c r="E88" s="5">
        <v>6657.95</v>
      </c>
      <c r="F88" s="5">
        <v>7595</v>
      </c>
      <c r="G88" s="5">
        <v>17237.95</v>
      </c>
      <c r="H88" s="5">
        <v>-18762.05</v>
      </c>
      <c r="I88" s="7">
        <v>0.47883194444444399</v>
      </c>
      <c r="J88" s="5">
        <v>8872.9500000000007</v>
      </c>
      <c r="K88" s="5">
        <v>27127.05</v>
      </c>
      <c r="L88" s="7">
        <v>0.246470833333333</v>
      </c>
      <c r="M88" s="2">
        <v>44</v>
      </c>
      <c r="N88" s="1">
        <v>451</v>
      </c>
      <c r="O88" s="7">
        <f t="shared" si="1"/>
        <v>9.7560975609756101E-2</v>
      </c>
      <c r="P88" s="2"/>
    </row>
    <row r="89" spans="1:16" ht="15.75" x14ac:dyDescent="0.25">
      <c r="A89" s="2" t="s">
        <v>105</v>
      </c>
      <c r="B89" s="5">
        <v>5000</v>
      </c>
      <c r="C89" s="5"/>
      <c r="D89" s="5"/>
      <c r="E89" s="5">
        <v>4600.25</v>
      </c>
      <c r="F89" s="5"/>
      <c r="G89" s="5">
        <v>4600.25</v>
      </c>
      <c r="H89" s="5">
        <v>-399.75</v>
      </c>
      <c r="I89" s="7">
        <v>0.92005000000000003</v>
      </c>
      <c r="J89" s="5">
        <v>4600.25</v>
      </c>
      <c r="K89" s="5">
        <v>399.75</v>
      </c>
      <c r="L89" s="7">
        <v>0.92005000000000003</v>
      </c>
      <c r="M89" s="2">
        <v>4</v>
      </c>
      <c r="N89" s="1">
        <v>13</v>
      </c>
      <c r="O89" s="7">
        <f t="shared" si="1"/>
        <v>0.30769230769230771</v>
      </c>
      <c r="P89" s="2"/>
    </row>
    <row r="90" spans="1:16" ht="15.75" x14ac:dyDescent="0.25">
      <c r="A90" s="2" t="s">
        <v>106</v>
      </c>
      <c r="B90" s="5">
        <v>37000</v>
      </c>
      <c r="C90" s="5">
        <v>5200</v>
      </c>
      <c r="D90" s="5">
        <v>1060</v>
      </c>
      <c r="E90" s="5">
        <v>5734.5</v>
      </c>
      <c r="F90" s="5">
        <v>7595</v>
      </c>
      <c r="G90" s="5">
        <v>20614.5</v>
      </c>
      <c r="H90" s="5">
        <v>-16385.5</v>
      </c>
      <c r="I90" s="7">
        <v>0.55714864864864899</v>
      </c>
      <c r="J90" s="5">
        <v>8879.5</v>
      </c>
      <c r="K90" s="5">
        <v>28120.5</v>
      </c>
      <c r="L90" s="7">
        <v>0.23998648648648599</v>
      </c>
      <c r="M90" s="2">
        <v>52</v>
      </c>
      <c r="N90" s="1">
        <v>521</v>
      </c>
      <c r="O90" s="7">
        <f t="shared" si="1"/>
        <v>9.9808061420345484E-2</v>
      </c>
      <c r="P90" s="2"/>
    </row>
    <row r="91" spans="1:16" ht="15.75" x14ac:dyDescent="0.25">
      <c r="A91" s="2" t="s">
        <v>107</v>
      </c>
      <c r="B91" s="5">
        <v>40000</v>
      </c>
      <c r="C91" s="5"/>
      <c r="D91" s="5">
        <v>200</v>
      </c>
      <c r="E91" s="5">
        <v>5078.95</v>
      </c>
      <c r="F91" s="5">
        <v>6080</v>
      </c>
      <c r="G91" s="5">
        <v>11468.95</v>
      </c>
      <c r="H91" s="5">
        <v>-28531.05</v>
      </c>
      <c r="I91" s="7">
        <v>0.28672375</v>
      </c>
      <c r="J91" s="5">
        <v>5388.95</v>
      </c>
      <c r="K91" s="5">
        <v>34611.050000000003</v>
      </c>
      <c r="L91" s="7">
        <v>0.13472375</v>
      </c>
      <c r="M91" s="2">
        <v>30</v>
      </c>
      <c r="N91" s="1">
        <v>475</v>
      </c>
      <c r="O91" s="7">
        <f t="shared" si="1"/>
        <v>6.3157894736842107E-2</v>
      </c>
      <c r="P91" s="2"/>
    </row>
    <row r="92" spans="1:16" ht="15.75" x14ac:dyDescent="0.25">
      <c r="A92" s="2" t="s">
        <v>108</v>
      </c>
      <c r="B92" s="5">
        <v>115000</v>
      </c>
      <c r="C92" s="5">
        <v>7860</v>
      </c>
      <c r="D92" s="5">
        <v>850</v>
      </c>
      <c r="E92" s="5">
        <v>34502.21</v>
      </c>
      <c r="F92" s="5">
        <v>36967.07</v>
      </c>
      <c r="G92" s="5">
        <v>88878.51</v>
      </c>
      <c r="H92" s="5">
        <v>-26121.49</v>
      </c>
      <c r="I92" s="7">
        <v>0.77285660869565198</v>
      </c>
      <c r="J92" s="5">
        <v>44901.440000000002</v>
      </c>
      <c r="K92" s="5">
        <v>70098.559999999998</v>
      </c>
      <c r="L92" s="7">
        <v>0.39044730434782599</v>
      </c>
      <c r="M92" s="2">
        <v>146</v>
      </c>
      <c r="N92" s="1">
        <v>944</v>
      </c>
      <c r="O92" s="7">
        <f t="shared" si="1"/>
        <v>0.15466101694915255</v>
      </c>
      <c r="P92" s="2"/>
    </row>
    <row r="93" spans="1:16" ht="15.75" x14ac:dyDescent="0.25">
      <c r="A93" s="2" t="s">
        <v>109</v>
      </c>
      <c r="B93" s="5">
        <v>2000</v>
      </c>
      <c r="C93" s="5"/>
      <c r="D93" s="5"/>
      <c r="E93" s="5"/>
      <c r="F93" s="5"/>
      <c r="G93" s="5">
        <v>0</v>
      </c>
      <c r="H93" s="5">
        <v>-2000</v>
      </c>
      <c r="I93" s="7">
        <v>0</v>
      </c>
      <c r="J93" s="5"/>
      <c r="K93" s="5">
        <v>2000</v>
      </c>
      <c r="L93" s="7">
        <v>0</v>
      </c>
      <c r="M93" s="2"/>
      <c r="N93" s="1">
        <v>33</v>
      </c>
      <c r="O93" s="7">
        <f t="shared" si="1"/>
        <v>0</v>
      </c>
      <c r="P93" s="2"/>
    </row>
    <row r="94" spans="1:16" ht="15.75" x14ac:dyDescent="0.25">
      <c r="A94" s="2" t="s">
        <v>110</v>
      </c>
      <c r="B94" s="5">
        <v>17000</v>
      </c>
      <c r="C94" s="5"/>
      <c r="D94" s="5"/>
      <c r="E94" s="5">
        <v>2833.08</v>
      </c>
      <c r="F94" s="5">
        <v>3405.16</v>
      </c>
      <c r="G94" s="5">
        <v>7248.48</v>
      </c>
      <c r="H94" s="5">
        <v>-9751.52</v>
      </c>
      <c r="I94" s="7">
        <v>0.42638117647058799</v>
      </c>
      <c r="J94" s="5">
        <v>3843.32</v>
      </c>
      <c r="K94" s="5">
        <v>13156.68</v>
      </c>
      <c r="L94" s="7">
        <v>0.22607764705882399</v>
      </c>
      <c r="M94" s="2">
        <v>15</v>
      </c>
      <c r="N94" s="1">
        <v>101</v>
      </c>
      <c r="O94" s="7">
        <f t="shared" si="1"/>
        <v>0.14851485148514851</v>
      </c>
      <c r="P94" s="2"/>
    </row>
    <row r="95" spans="1:16" ht="15.75" x14ac:dyDescent="0.25">
      <c r="A95" s="2" t="s">
        <v>111</v>
      </c>
      <c r="B95" s="5">
        <v>7000</v>
      </c>
      <c r="C95" s="5"/>
      <c r="D95" s="5"/>
      <c r="E95" s="5">
        <v>5222.33</v>
      </c>
      <c r="F95" s="5"/>
      <c r="G95" s="5">
        <v>5222.33</v>
      </c>
      <c r="H95" s="5">
        <v>-1777.67</v>
      </c>
      <c r="I95" s="7">
        <v>0.74604714285714302</v>
      </c>
      <c r="J95" s="5">
        <v>5222.33</v>
      </c>
      <c r="K95" s="5">
        <v>1777.67</v>
      </c>
      <c r="L95" s="7">
        <v>0.74604714285714302</v>
      </c>
      <c r="M95" s="2">
        <v>7</v>
      </c>
      <c r="N95" s="1">
        <v>36</v>
      </c>
      <c r="O95" s="7">
        <f t="shared" si="1"/>
        <v>0.19444444444444445</v>
      </c>
      <c r="P95" s="2"/>
    </row>
    <row r="96" spans="1:16" ht="15.75" x14ac:dyDescent="0.25">
      <c r="A96" s="2" t="s">
        <v>112</v>
      </c>
      <c r="B96" s="5">
        <v>14000</v>
      </c>
      <c r="C96" s="5"/>
      <c r="D96" s="5"/>
      <c r="E96" s="5">
        <v>3085.31</v>
      </c>
      <c r="F96" s="5">
        <v>2700</v>
      </c>
      <c r="G96" s="5">
        <v>6685.31</v>
      </c>
      <c r="H96" s="5">
        <v>-7314.69</v>
      </c>
      <c r="I96" s="7">
        <v>0.47752214285714301</v>
      </c>
      <c r="J96" s="5">
        <v>3985.31</v>
      </c>
      <c r="K96" s="5">
        <v>10014.69</v>
      </c>
      <c r="L96" s="7">
        <v>0.284665</v>
      </c>
      <c r="M96" s="2">
        <v>21</v>
      </c>
      <c r="N96" s="1">
        <v>104</v>
      </c>
      <c r="O96" s="7">
        <f t="shared" si="1"/>
        <v>0.20192307692307693</v>
      </c>
      <c r="P96" s="2"/>
    </row>
    <row r="97" spans="1:16" ht="15.75" x14ac:dyDescent="0.25">
      <c r="A97" s="2" t="s">
        <v>113</v>
      </c>
      <c r="B97" s="5">
        <v>41000</v>
      </c>
      <c r="C97" s="5">
        <v>150</v>
      </c>
      <c r="D97" s="5"/>
      <c r="E97" s="5">
        <v>15364.99</v>
      </c>
      <c r="F97" s="5">
        <v>15017.35</v>
      </c>
      <c r="G97" s="5">
        <v>34652.54</v>
      </c>
      <c r="H97" s="5">
        <v>-6347.46</v>
      </c>
      <c r="I97" s="7">
        <v>0.84518390243902397</v>
      </c>
      <c r="J97" s="5">
        <v>19485.189999999999</v>
      </c>
      <c r="K97" s="5">
        <v>21514.81</v>
      </c>
      <c r="L97" s="7">
        <v>0.47524853658536598</v>
      </c>
      <c r="M97" s="2">
        <v>68</v>
      </c>
      <c r="N97" s="1">
        <v>233</v>
      </c>
      <c r="O97" s="7">
        <f t="shared" si="1"/>
        <v>0.29184549356223177</v>
      </c>
      <c r="P97" s="2"/>
    </row>
    <row r="98" spans="1:16" ht="15.75" x14ac:dyDescent="0.25">
      <c r="A98" s="2" t="s">
        <v>114</v>
      </c>
      <c r="B98" s="5">
        <v>4500</v>
      </c>
      <c r="C98" s="5"/>
      <c r="D98" s="5"/>
      <c r="E98" s="5">
        <v>1150</v>
      </c>
      <c r="F98" s="5">
        <v>423</v>
      </c>
      <c r="G98" s="5">
        <v>1714</v>
      </c>
      <c r="H98" s="5">
        <v>-2786</v>
      </c>
      <c r="I98" s="7">
        <v>0.380888888888889</v>
      </c>
      <c r="J98" s="5">
        <v>1291</v>
      </c>
      <c r="K98" s="5">
        <v>3209</v>
      </c>
      <c r="L98" s="7">
        <v>0.28688888888888903</v>
      </c>
      <c r="M98" s="2">
        <v>4</v>
      </c>
      <c r="N98" s="1">
        <v>22</v>
      </c>
      <c r="O98" s="7">
        <f t="shared" si="1"/>
        <v>0.18181818181818182</v>
      </c>
      <c r="P98" s="2"/>
    </row>
    <row r="99" spans="1:16" ht="15.75" x14ac:dyDescent="0.25">
      <c r="A99" s="2" t="s">
        <v>115</v>
      </c>
      <c r="B99" s="5">
        <v>139000</v>
      </c>
      <c r="C99" s="5">
        <v>4740</v>
      </c>
      <c r="D99" s="5">
        <v>55</v>
      </c>
      <c r="E99" s="5">
        <v>40587.14</v>
      </c>
      <c r="F99" s="5">
        <v>77515.7</v>
      </c>
      <c r="G99" s="5">
        <v>137630.74</v>
      </c>
      <c r="H99" s="5">
        <v>-1369.26</v>
      </c>
      <c r="I99" s="7">
        <v>0.99014920863309297</v>
      </c>
      <c r="J99" s="5">
        <v>55430.04</v>
      </c>
      <c r="K99" s="5">
        <v>83569.960000000006</v>
      </c>
      <c r="L99" s="7">
        <v>0.39877726618705001</v>
      </c>
      <c r="M99" s="2">
        <v>218</v>
      </c>
      <c r="N99" s="1">
        <v>755</v>
      </c>
      <c r="O99" s="7">
        <f t="shared" si="1"/>
        <v>0.28874172185430463</v>
      </c>
      <c r="P99" s="2"/>
    </row>
    <row r="100" spans="1:16" ht="15.75" x14ac:dyDescent="0.25">
      <c r="A100" s="2" t="s">
        <v>116</v>
      </c>
      <c r="B100" s="5">
        <v>10000</v>
      </c>
      <c r="C100" s="5"/>
      <c r="D100" s="5"/>
      <c r="E100" s="5">
        <v>5141</v>
      </c>
      <c r="F100" s="5">
        <v>220</v>
      </c>
      <c r="G100" s="5">
        <v>5381</v>
      </c>
      <c r="H100" s="5">
        <v>-4619</v>
      </c>
      <c r="I100" s="7">
        <v>0.53810000000000002</v>
      </c>
      <c r="J100" s="5">
        <v>5161</v>
      </c>
      <c r="K100" s="5">
        <v>4839</v>
      </c>
      <c r="L100" s="7">
        <v>0.5161</v>
      </c>
      <c r="M100" s="2">
        <v>15</v>
      </c>
      <c r="N100" s="1">
        <v>44</v>
      </c>
      <c r="O100" s="7">
        <f t="shared" si="1"/>
        <v>0.34090909090909088</v>
      </c>
      <c r="P100" s="2"/>
    </row>
    <row r="101" spans="1:16" ht="15.75" x14ac:dyDescent="0.25">
      <c r="A101" s="2" t="s">
        <v>117</v>
      </c>
      <c r="B101" s="5">
        <v>8000</v>
      </c>
      <c r="C101" s="5">
        <v>825</v>
      </c>
      <c r="D101" s="5">
        <v>75</v>
      </c>
      <c r="E101" s="5">
        <v>3250</v>
      </c>
      <c r="F101" s="5"/>
      <c r="G101" s="5">
        <v>4075</v>
      </c>
      <c r="H101" s="5">
        <v>-3925</v>
      </c>
      <c r="I101" s="7">
        <v>0.50937500000000002</v>
      </c>
      <c r="J101" s="5">
        <v>3325</v>
      </c>
      <c r="K101" s="5">
        <v>4675</v>
      </c>
      <c r="L101" s="7">
        <v>0.41562500000000002</v>
      </c>
      <c r="M101" s="2">
        <v>9</v>
      </c>
      <c r="N101" s="1">
        <v>59</v>
      </c>
      <c r="O101" s="7">
        <f t="shared" si="1"/>
        <v>0.15254237288135594</v>
      </c>
      <c r="P101" s="2"/>
    </row>
    <row r="102" spans="1:16" ht="15.75" x14ac:dyDescent="0.25">
      <c r="A102" s="2" t="s">
        <v>118</v>
      </c>
      <c r="B102" s="5">
        <v>11000</v>
      </c>
      <c r="C102" s="5"/>
      <c r="D102" s="5"/>
      <c r="E102" s="5">
        <v>900</v>
      </c>
      <c r="F102" s="5">
        <v>315</v>
      </c>
      <c r="G102" s="5">
        <v>1320</v>
      </c>
      <c r="H102" s="5">
        <v>-9680</v>
      </c>
      <c r="I102" s="7">
        <v>0.12</v>
      </c>
      <c r="J102" s="5">
        <v>1005</v>
      </c>
      <c r="K102" s="5">
        <v>9995</v>
      </c>
      <c r="L102" s="7">
        <v>9.1363636363636397E-2</v>
      </c>
      <c r="M102" s="2">
        <v>5</v>
      </c>
      <c r="N102" s="1">
        <v>74</v>
      </c>
      <c r="O102" s="7">
        <f t="shared" si="1"/>
        <v>6.7567567567567571E-2</v>
      </c>
      <c r="P102" s="2"/>
    </row>
    <row r="103" spans="1:16" ht="15.75" x14ac:dyDescent="0.25">
      <c r="A103" s="2" t="s">
        <v>119</v>
      </c>
      <c r="B103" s="5">
        <v>46000</v>
      </c>
      <c r="C103" s="5">
        <v>1195</v>
      </c>
      <c r="D103" s="5">
        <v>197</v>
      </c>
      <c r="E103" s="5">
        <v>14087.23</v>
      </c>
      <c r="F103" s="5">
        <v>3010.07</v>
      </c>
      <c r="G103" s="5">
        <v>19034.53</v>
      </c>
      <c r="H103" s="5">
        <v>-26965.47</v>
      </c>
      <c r="I103" s="7">
        <v>0.41379413043478303</v>
      </c>
      <c r="J103" s="5">
        <v>15026.46</v>
      </c>
      <c r="K103" s="5">
        <v>30973.54</v>
      </c>
      <c r="L103" s="7">
        <v>0.32666217391304297</v>
      </c>
      <c r="M103" s="2">
        <v>29</v>
      </c>
      <c r="N103" s="1">
        <v>299</v>
      </c>
      <c r="O103" s="7">
        <f t="shared" si="1"/>
        <v>9.6989966555183951E-2</v>
      </c>
      <c r="P103" s="2"/>
    </row>
    <row r="104" spans="1:16" ht="15.75" x14ac:dyDescent="0.25">
      <c r="A104" s="2" t="s">
        <v>120</v>
      </c>
      <c r="B104" s="5">
        <v>3000</v>
      </c>
      <c r="C104" s="5"/>
      <c r="D104" s="5"/>
      <c r="E104" s="5">
        <v>60</v>
      </c>
      <c r="F104" s="5"/>
      <c r="G104" s="5">
        <v>60</v>
      </c>
      <c r="H104" s="5">
        <v>-2940</v>
      </c>
      <c r="I104" s="7">
        <v>0.02</v>
      </c>
      <c r="J104" s="5">
        <v>60</v>
      </c>
      <c r="K104" s="5">
        <v>2940</v>
      </c>
      <c r="L104" s="7">
        <v>0.02</v>
      </c>
      <c r="M104" s="2">
        <v>2</v>
      </c>
      <c r="N104" s="2">
        <v>61</v>
      </c>
      <c r="O104" s="7">
        <f t="shared" si="1"/>
        <v>3.2786885245901641E-2</v>
      </c>
      <c r="P104" s="2"/>
    </row>
    <row r="105" spans="1:16" ht="15.75" x14ac:dyDescent="0.25">
      <c r="A105" s="2" t="s">
        <v>13</v>
      </c>
      <c r="B105" s="5"/>
      <c r="C105" s="5">
        <v>5830</v>
      </c>
      <c r="D105" s="5">
        <v>530</v>
      </c>
      <c r="E105" s="5">
        <v>11924.32</v>
      </c>
      <c r="F105" s="5">
        <v>14363.74</v>
      </c>
      <c r="G105" s="5">
        <v>36039.68</v>
      </c>
      <c r="H105" s="5">
        <v>36038.68</v>
      </c>
      <c r="I105" s="7"/>
      <c r="J105" s="5">
        <v>16375.94</v>
      </c>
      <c r="K105" s="5">
        <v>-16374.94</v>
      </c>
      <c r="L105" s="7"/>
      <c r="M105" s="2">
        <v>43</v>
      </c>
      <c r="N105" s="2"/>
      <c r="O105" s="7"/>
      <c r="P105" s="2"/>
    </row>
    <row r="106" spans="1:16" ht="15.75" x14ac:dyDescent="0.25">
      <c r="A106" s="2" t="s">
        <v>33</v>
      </c>
      <c r="B106" s="5"/>
      <c r="C106" s="5"/>
      <c r="D106" s="5"/>
      <c r="E106" s="5"/>
      <c r="F106" s="5"/>
      <c r="G106" s="5"/>
      <c r="H106" s="5"/>
      <c r="I106" s="7"/>
      <c r="J106" s="5"/>
      <c r="K106" s="5"/>
      <c r="L106" s="7"/>
      <c r="M106" s="2"/>
      <c r="N106" s="2"/>
      <c r="O106" s="7"/>
      <c r="P106" s="2"/>
    </row>
    <row r="107" spans="1:16" ht="15.75" x14ac:dyDescent="0.25">
      <c r="A107" s="2" t="s">
        <v>35</v>
      </c>
      <c r="B107" s="5"/>
      <c r="C107" s="5"/>
      <c r="D107" s="5"/>
      <c r="E107" s="5"/>
      <c r="F107" s="5"/>
      <c r="G107" s="5"/>
      <c r="H107" s="5"/>
      <c r="I107" s="7"/>
      <c r="J107" s="5"/>
      <c r="K107" s="5"/>
      <c r="L107" s="7"/>
      <c r="M107" s="2"/>
      <c r="N107" s="2"/>
      <c r="O107" s="7"/>
      <c r="P107" s="2"/>
    </row>
    <row r="108" spans="1:16" ht="15.75" x14ac:dyDescent="0.25">
      <c r="A108" s="2" t="s">
        <v>42</v>
      </c>
      <c r="B108" s="5"/>
      <c r="C108" s="5"/>
      <c r="D108" s="5"/>
      <c r="E108" s="5">
        <v>100</v>
      </c>
      <c r="F108" s="5">
        <v>450</v>
      </c>
      <c r="G108" s="5">
        <v>700</v>
      </c>
      <c r="H108" s="5">
        <v>699</v>
      </c>
      <c r="I108" s="7"/>
      <c r="J108" s="5">
        <v>250</v>
      </c>
      <c r="K108" s="5">
        <v>-249</v>
      </c>
      <c r="L108" s="7"/>
      <c r="M108" s="2">
        <v>2</v>
      </c>
      <c r="N108" s="2"/>
      <c r="O108" s="7"/>
      <c r="P108" s="2"/>
    </row>
    <row r="109" spans="1:16" ht="15.75" x14ac:dyDescent="0.25">
      <c r="A109" s="2" t="s">
        <v>59</v>
      </c>
      <c r="B109" s="5"/>
      <c r="C109" s="5"/>
      <c r="D109" s="5"/>
      <c r="E109" s="5">
        <v>550</v>
      </c>
      <c r="F109" s="5"/>
      <c r="G109" s="5">
        <v>550</v>
      </c>
      <c r="H109" s="5">
        <v>549</v>
      </c>
      <c r="I109" s="7"/>
      <c r="J109" s="5">
        <v>550</v>
      </c>
      <c r="K109" s="5">
        <v>-549</v>
      </c>
      <c r="L109" s="7"/>
      <c r="M109" s="2">
        <v>2</v>
      </c>
      <c r="N109" s="2"/>
      <c r="O109" s="7"/>
      <c r="P109" s="2"/>
    </row>
    <row r="110" spans="1:16" ht="15.75" x14ac:dyDescent="0.25">
      <c r="A110" s="2" t="s">
        <v>121</v>
      </c>
      <c r="B110" s="5"/>
      <c r="C110" s="5"/>
      <c r="D110" s="5"/>
      <c r="E110" s="5">
        <v>4657.3100000000004</v>
      </c>
      <c r="F110" s="5">
        <v>450</v>
      </c>
      <c r="G110" s="5">
        <v>5257.31</v>
      </c>
      <c r="H110" s="5">
        <v>5256.31</v>
      </c>
      <c r="I110" s="7"/>
      <c r="J110" s="5">
        <v>4807.3100000000004</v>
      </c>
      <c r="K110" s="5">
        <v>-4806.3100000000004</v>
      </c>
      <c r="L110" s="7"/>
      <c r="M110" s="2">
        <v>42</v>
      </c>
      <c r="N110" s="2"/>
      <c r="O110" s="7"/>
      <c r="P110" s="2"/>
    </row>
    <row r="111" spans="1:16" ht="15.75" x14ac:dyDescent="0.25">
      <c r="A111" s="2" t="s">
        <v>122</v>
      </c>
      <c r="B111" s="5">
        <v>4500000</v>
      </c>
      <c r="C111" s="5">
        <v>255223.38</v>
      </c>
      <c r="D111" s="5">
        <v>19888.38</v>
      </c>
      <c r="E111" s="5">
        <v>1424421.4</v>
      </c>
      <c r="F111" s="5">
        <v>1192726.97</v>
      </c>
      <c r="G111" s="5">
        <f>SUM(G2:G110)</f>
        <v>3186397.4999999995</v>
      </c>
      <c r="H111" s="5">
        <f>SUM(H2:H100)</f>
        <v>-1939139.0200000003</v>
      </c>
      <c r="I111" s="7">
        <f>G111/B111</f>
        <v>0.70808833333333321</v>
      </c>
      <c r="J111" s="5">
        <f>SUM(J2:J110)</f>
        <v>1758015.5299999996</v>
      </c>
      <c r="K111" s="5">
        <f>SUM(K2:K110)</f>
        <v>3368488.4699999997</v>
      </c>
      <c r="L111" s="7">
        <f>J111/B111</f>
        <v>0.39067011777777766</v>
      </c>
      <c r="M111" s="2">
        <f>SUM(M2:M110)</f>
        <v>4930</v>
      </c>
      <c r="N111" s="2">
        <f>SUM(N2:N110)</f>
        <v>41854</v>
      </c>
      <c r="O111" s="7">
        <f>M111/N111</f>
        <v>0.11779041429731925</v>
      </c>
      <c r="P111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25ACA Weekly Report </vt:lpstr>
      <vt:lpstr>Sheet1</vt:lpstr>
      <vt:lpstr>'25ACA Weekly Report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Yardley</dc:creator>
  <cp:lastModifiedBy>Jennifer Yardley</cp:lastModifiedBy>
  <dcterms:created xsi:type="dcterms:W3CDTF">2025-03-18T19:18:44Z</dcterms:created>
  <dcterms:modified xsi:type="dcterms:W3CDTF">2025-03-18T19:21:46Z</dcterms:modified>
</cp:coreProperties>
</file>